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slavova\Documents\ICPD-2\"/>
    </mc:Choice>
  </mc:AlternateContent>
  <bookViews>
    <workbookView xWindow="0" yWindow="0" windowWidth="23010" windowHeight="8520"/>
  </bookViews>
  <sheets>
    <sheet name="Начална" sheetId="1" r:id="rId1"/>
    <sheet name="1-Баланс" sheetId="2" r:id="rId2"/>
    <sheet name="2-Отчет за доходите" sheetId="3" r:id="rId3"/>
    <sheet name="3-Отчет за паричния поток" sheetId="4" r:id="rId4"/>
    <sheet name="4-Отчет за собствения капитал" sheetId="5" r:id="rId5"/>
    <sheet name="Справка 5" sheetId="6" r:id="rId6"/>
  </sheets>
  <externalReferences>
    <externalReference r:id="rId7"/>
  </externalReferences>
  <definedNames>
    <definedName name="_consolidation">[1]Nomenklaturi!$A$1:$A$2</definedName>
    <definedName name="_pdeTypeList">[1]Nomenklaturi!$A$5:$A$9</definedName>
    <definedName name="authorName">[1]Начална!$AA$3</definedName>
    <definedName name="pdeReportingDate">[1]Начална!$AA$2</definedName>
    <definedName name="reportConsolidation">[1]Начална!$A$3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3" i="6" l="1"/>
  <c r="B151" i="6"/>
  <c r="E149" i="6"/>
  <c r="E148" i="6"/>
  <c r="C148" i="6"/>
  <c r="C149" i="6" s="1"/>
  <c r="F147" i="6"/>
  <c r="F146" i="6"/>
  <c r="F145" i="6"/>
  <c r="F144" i="6"/>
  <c r="F143" i="6"/>
  <c r="F142" i="6"/>
  <c r="F141" i="6"/>
  <c r="F140" i="6"/>
  <c r="F139" i="6"/>
  <c r="F138" i="6"/>
  <c r="F137" i="6"/>
  <c r="F136" i="6"/>
  <c r="F135" i="6"/>
  <c r="F134" i="6"/>
  <c r="F148" i="6" s="1"/>
  <c r="F133" i="6"/>
  <c r="E131" i="6"/>
  <c r="C131" i="6"/>
  <c r="F130" i="6"/>
  <c r="F129" i="6"/>
  <c r="F128" i="6"/>
  <c r="F127" i="6"/>
  <c r="F126" i="6"/>
  <c r="F125" i="6"/>
  <c r="F124" i="6"/>
  <c r="F123" i="6"/>
  <c r="F122" i="6"/>
  <c r="F121" i="6"/>
  <c r="F120" i="6"/>
  <c r="F119" i="6"/>
  <c r="F118" i="6"/>
  <c r="F117" i="6"/>
  <c r="F131" i="6" s="1"/>
  <c r="F116" i="6"/>
  <c r="E114" i="6"/>
  <c r="C114" i="6"/>
  <c r="F113" i="6"/>
  <c r="F112" i="6"/>
  <c r="F111" i="6"/>
  <c r="F110" i="6"/>
  <c r="F109" i="6"/>
  <c r="F108" i="6"/>
  <c r="F107" i="6"/>
  <c r="F106" i="6"/>
  <c r="F105" i="6"/>
  <c r="F104" i="6"/>
  <c r="F103" i="6"/>
  <c r="F102" i="6"/>
  <c r="F101" i="6"/>
  <c r="F100" i="6"/>
  <c r="F114" i="6" s="1"/>
  <c r="F99" i="6"/>
  <c r="E97" i="6"/>
  <c r="C97" i="6"/>
  <c r="F96" i="6"/>
  <c r="F95" i="6"/>
  <c r="F94" i="6"/>
  <c r="F93" i="6"/>
  <c r="F92" i="6"/>
  <c r="F91" i="6"/>
  <c r="F90" i="6"/>
  <c r="F89" i="6"/>
  <c r="F88" i="6"/>
  <c r="F87" i="6"/>
  <c r="F86" i="6"/>
  <c r="F85" i="6"/>
  <c r="F84" i="6"/>
  <c r="F83" i="6"/>
  <c r="F97" i="6" s="1"/>
  <c r="F82" i="6"/>
  <c r="C79" i="6"/>
  <c r="E78" i="6"/>
  <c r="E79" i="6" s="1"/>
  <c r="C78" i="6"/>
  <c r="F77" i="6"/>
  <c r="F76" i="6"/>
  <c r="F75" i="6"/>
  <c r="F74" i="6"/>
  <c r="F73" i="6"/>
  <c r="F72" i="6"/>
  <c r="F71" i="6"/>
  <c r="F70" i="6"/>
  <c r="F69" i="6"/>
  <c r="F68" i="6"/>
  <c r="F67" i="6"/>
  <c r="F66" i="6"/>
  <c r="F65" i="6"/>
  <c r="F64" i="6"/>
  <c r="F63" i="6"/>
  <c r="F78" i="6" s="1"/>
  <c r="E61" i="6"/>
  <c r="C61" i="6"/>
  <c r="F60" i="6"/>
  <c r="F59" i="6"/>
  <c r="F58" i="6"/>
  <c r="F57" i="6"/>
  <c r="F56" i="6"/>
  <c r="F55" i="6"/>
  <c r="F54" i="6"/>
  <c r="F53" i="6"/>
  <c r="F52" i="6"/>
  <c r="F51" i="6"/>
  <c r="F50" i="6"/>
  <c r="F49" i="6"/>
  <c r="F48" i="6"/>
  <c r="F47" i="6"/>
  <c r="F46" i="6"/>
  <c r="F61" i="6" s="1"/>
  <c r="E44" i="6"/>
  <c r="C44" i="6"/>
  <c r="F43" i="6"/>
  <c r="F42" i="6"/>
  <c r="F41" i="6"/>
  <c r="F40" i="6"/>
  <c r="F39" i="6"/>
  <c r="F38" i="6"/>
  <c r="F37" i="6"/>
  <c r="F36" i="6"/>
  <c r="F35" i="6"/>
  <c r="F34" i="6"/>
  <c r="F33" i="6"/>
  <c r="F32" i="6"/>
  <c r="F31" i="6"/>
  <c r="F30" i="6"/>
  <c r="F29" i="6"/>
  <c r="F44" i="6" s="1"/>
  <c r="E27" i="6"/>
  <c r="C27" i="6"/>
  <c r="F26" i="6"/>
  <c r="F25" i="6"/>
  <c r="F24" i="6"/>
  <c r="F23" i="6"/>
  <c r="F22" i="6"/>
  <c r="F21" i="6"/>
  <c r="F20" i="6"/>
  <c r="F19" i="6"/>
  <c r="F18" i="6"/>
  <c r="F17" i="6"/>
  <c r="F16" i="6"/>
  <c r="F15" i="6"/>
  <c r="F14" i="6"/>
  <c r="F13" i="6"/>
  <c r="F12" i="6"/>
  <c r="F27" i="6" s="1"/>
  <c r="B40" i="5"/>
  <c r="B38" i="5"/>
  <c r="L33" i="5"/>
  <c r="L32" i="5"/>
  <c r="L30" i="5"/>
  <c r="L29" i="5"/>
  <c r="L28" i="5"/>
  <c r="L27" i="5"/>
  <c r="M26" i="5"/>
  <c r="K26" i="5"/>
  <c r="J26" i="5"/>
  <c r="I26" i="5"/>
  <c r="H26" i="5"/>
  <c r="G26" i="5"/>
  <c r="F26" i="5"/>
  <c r="E26" i="5"/>
  <c r="D26" i="5"/>
  <c r="L26" i="5" s="1"/>
  <c r="C26" i="5"/>
  <c r="L25" i="5"/>
  <c r="L24" i="5"/>
  <c r="M23" i="5"/>
  <c r="K23" i="5"/>
  <c r="J23" i="5"/>
  <c r="I23" i="5"/>
  <c r="I31" i="5" s="1"/>
  <c r="I34" i="5" s="1"/>
  <c r="H23" i="5"/>
  <c r="G23" i="5"/>
  <c r="F23" i="5"/>
  <c r="E23" i="5"/>
  <c r="E31" i="5" s="1"/>
  <c r="E34" i="5" s="1"/>
  <c r="D23" i="5"/>
  <c r="L23" i="5" s="1"/>
  <c r="C23" i="5"/>
  <c r="L22" i="5"/>
  <c r="L21" i="5"/>
  <c r="L20" i="5"/>
  <c r="M19" i="5"/>
  <c r="K19" i="5"/>
  <c r="J19" i="5"/>
  <c r="I19" i="5"/>
  <c r="H19" i="5"/>
  <c r="H31" i="5" s="1"/>
  <c r="H34" i="5" s="1"/>
  <c r="G19" i="5"/>
  <c r="F19" i="5"/>
  <c r="E19" i="5"/>
  <c r="D19" i="5"/>
  <c r="D31" i="5" s="1"/>
  <c r="D34" i="5" s="1"/>
  <c r="C19" i="5"/>
  <c r="L19" i="5" s="1"/>
  <c r="J18" i="5"/>
  <c r="I18" i="5"/>
  <c r="L18" i="5" s="1"/>
  <c r="I17" i="5"/>
  <c r="H17" i="5"/>
  <c r="E17" i="5"/>
  <c r="L16" i="5"/>
  <c r="L15" i="5"/>
  <c r="M14" i="5"/>
  <c r="K14" i="5"/>
  <c r="K17" i="5" s="1"/>
  <c r="J14" i="5"/>
  <c r="J17" i="5" s="1"/>
  <c r="I14" i="5"/>
  <c r="H14" i="5"/>
  <c r="G14" i="5"/>
  <c r="F14" i="5"/>
  <c r="F17" i="5" s="1"/>
  <c r="E14" i="5"/>
  <c r="D14" i="5"/>
  <c r="C14" i="5"/>
  <c r="L14" i="5" s="1"/>
  <c r="M13" i="5"/>
  <c r="M17" i="5" s="1"/>
  <c r="J13" i="5"/>
  <c r="I13" i="5"/>
  <c r="G13" i="5"/>
  <c r="G17" i="5" s="1"/>
  <c r="F13" i="5"/>
  <c r="E13" i="5"/>
  <c r="D13" i="5"/>
  <c r="D17" i="5" s="1"/>
  <c r="C13" i="5"/>
  <c r="L13" i="5" s="1"/>
  <c r="B56" i="4"/>
  <c r="B54" i="4"/>
  <c r="D43" i="4"/>
  <c r="C43" i="4"/>
  <c r="D33" i="4"/>
  <c r="D44" i="4" s="1"/>
  <c r="D46" i="4" s="1"/>
  <c r="C33" i="4"/>
  <c r="D21" i="4"/>
  <c r="C20" i="4"/>
  <c r="C21" i="4" s="1"/>
  <c r="A2" i="4"/>
  <c r="B52" i="3"/>
  <c r="B50" i="3"/>
  <c r="D38" i="3"/>
  <c r="C38" i="3"/>
  <c r="D29" i="3"/>
  <c r="C29" i="3"/>
  <c r="H27" i="3"/>
  <c r="G27" i="3"/>
  <c r="G31" i="3" s="1"/>
  <c r="C26" i="3"/>
  <c r="D19" i="3"/>
  <c r="D22" i="3" s="1"/>
  <c r="C19" i="3"/>
  <c r="C22" i="3" s="1"/>
  <c r="C31" i="3" s="1"/>
  <c r="H16" i="3"/>
  <c r="H31" i="3" s="1"/>
  <c r="G16" i="3"/>
  <c r="C13" i="3"/>
  <c r="A2" i="3"/>
  <c r="B100" i="2"/>
  <c r="B98" i="2"/>
  <c r="D92" i="2"/>
  <c r="C92" i="2"/>
  <c r="D79" i="2"/>
  <c r="D85" i="2" s="1"/>
  <c r="C79" i="2"/>
  <c r="C85" i="2" s="1"/>
  <c r="D76" i="2"/>
  <c r="C75" i="2"/>
  <c r="G71" i="2"/>
  <c r="G79" i="2" s="1"/>
  <c r="C69" i="2"/>
  <c r="C76" i="2" s="1"/>
  <c r="G65" i="2"/>
  <c r="D65" i="2"/>
  <c r="D94" i="2" s="1"/>
  <c r="C65" i="2"/>
  <c r="H61" i="2"/>
  <c r="H71" i="2" s="1"/>
  <c r="H79" i="2" s="1"/>
  <c r="G61" i="2"/>
  <c r="G56" i="2"/>
  <c r="D52" i="2"/>
  <c r="C52" i="2"/>
  <c r="H50" i="2"/>
  <c r="H56" i="2" s="1"/>
  <c r="G50" i="2"/>
  <c r="C46" i="2"/>
  <c r="D40" i="2"/>
  <c r="C40" i="2"/>
  <c r="D35" i="2"/>
  <c r="D46" i="2" s="1"/>
  <c r="C35" i="2"/>
  <c r="G34" i="2"/>
  <c r="G37" i="2" s="1"/>
  <c r="G95" i="2" s="1"/>
  <c r="D33" i="2"/>
  <c r="C33" i="2"/>
  <c r="H29" i="2"/>
  <c r="H28" i="2"/>
  <c r="H34" i="2" s="1"/>
  <c r="G28" i="2"/>
  <c r="D28" i="2"/>
  <c r="C28" i="2"/>
  <c r="H26" i="2"/>
  <c r="H37" i="2" s="1"/>
  <c r="H95" i="2" s="1"/>
  <c r="G26" i="2"/>
  <c r="H22" i="2"/>
  <c r="G22" i="2"/>
  <c r="D20" i="2"/>
  <c r="C20" i="2"/>
  <c r="C56" i="2" s="1"/>
  <c r="H18" i="2"/>
  <c r="G18" i="2"/>
  <c r="A2" i="2"/>
  <c r="F149" i="6" l="1"/>
  <c r="F79" i="6"/>
  <c r="G31" i="5"/>
  <c r="G34" i="5" s="1"/>
  <c r="K31" i="5"/>
  <c r="K34" i="5" s="1"/>
  <c r="F31" i="5"/>
  <c r="F34" i="5" s="1"/>
  <c r="J31" i="5"/>
  <c r="J34" i="5" s="1"/>
  <c r="M31" i="5"/>
  <c r="M34" i="5" s="1"/>
  <c r="C17" i="5"/>
  <c r="L17" i="5" s="1"/>
  <c r="C31" i="5"/>
  <c r="C44" i="4"/>
  <c r="C46" i="4" s="1"/>
  <c r="H36" i="3"/>
  <c r="D33" i="3"/>
  <c r="G36" i="3"/>
  <c r="C33" i="3"/>
  <c r="C36" i="3"/>
  <c r="G33" i="3"/>
  <c r="D31" i="3"/>
  <c r="D56" i="2"/>
  <c r="D95" i="2" s="1"/>
  <c r="C94" i="2"/>
  <c r="C95" i="2" s="1"/>
  <c r="C34" i="5" l="1"/>
  <c r="L34" i="5" s="1"/>
  <c r="L31" i="5"/>
  <c r="C45" i="3"/>
  <c r="G37" i="3"/>
  <c r="G42" i="3" s="1"/>
  <c r="H33" i="3"/>
  <c r="D36" i="3"/>
  <c r="C42" i="3"/>
  <c r="C37" i="3"/>
  <c r="D45" i="3" l="1"/>
  <c r="H37" i="3"/>
  <c r="H42" i="3" s="1"/>
  <c r="C44" i="3"/>
  <c r="G45" i="3"/>
  <c r="D37" i="3"/>
  <c r="G44" i="3"/>
  <c r="D42" i="3"/>
  <c r="D44" i="3" l="1"/>
  <c r="H45" i="3"/>
  <c r="H44" i="3"/>
</calcChain>
</file>

<file path=xl/sharedStrings.xml><?xml version="1.0" encoding="utf-8"?>
<sst xmlns="http://schemas.openxmlformats.org/spreadsheetml/2006/main" count="697" uniqueCount="588">
  <si>
    <t>СПРАВКИ</t>
  </si>
  <si>
    <t>уведомления - първо, трето и четвърто тримесечие</t>
  </si>
  <si>
    <t>на индивидуална основа</t>
  </si>
  <si>
    <t>ОПТИМА ОДИТ АД</t>
  </si>
  <si>
    <t>по чл. 14 от Наредба № 2</t>
  </si>
  <si>
    <t xml:space="preserve">за публични дружества, други емитенти на ценни книжа, 
акционерни дружества със специална инвестиционна цел </t>
  </si>
  <si>
    <t>Данни за отчетния период</t>
  </si>
  <si>
    <t>Начална дата:</t>
  </si>
  <si>
    <t>Крайна дата:</t>
  </si>
  <si>
    <t>Дата на съставяне:</t>
  </si>
  <si>
    <t>Данни за лицето</t>
  </si>
  <si>
    <t>Наименование на лицето:</t>
  </si>
  <si>
    <t>ИНТЕРКАПИТАЛ ПРОПЪРТИ ДЕВЕЛЪПМЪНТ АДСИЦ</t>
  </si>
  <si>
    <t>Тип лице:</t>
  </si>
  <si>
    <t>АДСИЦ</t>
  </si>
  <si>
    <t>ЕИК:</t>
  </si>
  <si>
    <t>131397743</t>
  </si>
  <si>
    <t>Представляващ/и:</t>
  </si>
  <si>
    <t>ВЕЛИЧКО СТОЙЧЕВ КЛИНГОВ</t>
  </si>
  <si>
    <t>Начин на представляване:</t>
  </si>
  <si>
    <t>ИЗПЪЛНИТЕЛЕН ДИРЕКТОР</t>
  </si>
  <si>
    <t>Адрес на управление:</t>
  </si>
  <si>
    <t>ГР. СОФИЯ, УЛ. ДОБРУДЖА №6</t>
  </si>
  <si>
    <t>Адрес за кореспонденция:</t>
  </si>
  <si>
    <t>Телефон:</t>
  </si>
  <si>
    <t>+359/29210518</t>
  </si>
  <si>
    <t>Факс:</t>
  </si>
  <si>
    <t>E-mail:</t>
  </si>
  <si>
    <t>office@icpd.bg</t>
  </si>
  <si>
    <t>Уеб сайт:</t>
  </si>
  <si>
    <t>http://www.icpd.bg/</t>
  </si>
  <si>
    <t>Медия:</t>
  </si>
  <si>
    <t>http://www.x3news.com/</t>
  </si>
  <si>
    <t>Съставител на отчета:</t>
  </si>
  <si>
    <t>Длъжност на съставителя:</t>
  </si>
  <si>
    <t>* Последна актуализация месец декември 2021 г.</t>
  </si>
  <si>
    <t xml:space="preserve">СЧЕТОВОДЕН  БАЛАНС </t>
  </si>
  <si>
    <t>на ИНТЕРКАПИТАЛ ПРОПЪРТИ ДЕВЕЛЪПМЪНТ АДСИЦ</t>
  </si>
  <si>
    <t>ЕИК по БУЛСТАТ: 131397743</t>
  </si>
  <si>
    <t>към 30.09.2023 г.</t>
  </si>
  <si>
    <t>(в хил.лева)</t>
  </si>
  <si>
    <t>АКТИВИ</t>
  </si>
  <si>
    <t xml:space="preserve">Код на реда </t>
  </si>
  <si>
    <t xml:space="preserve">Текущ период </t>
  </si>
  <si>
    <t xml:space="preserve">Предходен период </t>
  </si>
  <si>
    <t xml:space="preserve"> СОБСТВЕН КАПИТАЛ, МАЛЦИНСТВЕНО УЧАСТИЕ  И ПАСИВИ </t>
  </si>
  <si>
    <t>Текущ период</t>
  </si>
  <si>
    <t>Предходен период</t>
  </si>
  <si>
    <t>а</t>
  </si>
  <si>
    <t>б</t>
  </si>
  <si>
    <t xml:space="preserve">А. НЕТЕКУЩИ АКТИВИ </t>
  </si>
  <si>
    <t>А. СОБСТВЕН КАПИТАЛ</t>
  </si>
  <si>
    <t>I. Имоти, машини, съоръжения и оборудване</t>
  </si>
  <si>
    <t xml:space="preserve">I. Основен капитал </t>
  </si>
  <si>
    <t>1. Земи (терени )</t>
  </si>
  <si>
    <t>1-0011</t>
  </si>
  <si>
    <t xml:space="preserve">Записан и внесен капитал т.ч.:  </t>
  </si>
  <si>
    <t>1-0411</t>
  </si>
  <si>
    <t>2. Сгради и конструкции</t>
  </si>
  <si>
    <t>1-0012</t>
  </si>
  <si>
    <t>обикновени акции</t>
  </si>
  <si>
    <t>1-0411-1</t>
  </si>
  <si>
    <t xml:space="preserve">3. Машини и оборудване </t>
  </si>
  <si>
    <t>1-0013</t>
  </si>
  <si>
    <t>привилегировани акции</t>
  </si>
  <si>
    <t>1-0411-2</t>
  </si>
  <si>
    <t>4. Съоръжения</t>
  </si>
  <si>
    <t>1-0014</t>
  </si>
  <si>
    <t>Изкупени собствени обикновени акции</t>
  </si>
  <si>
    <t>1-0417</t>
  </si>
  <si>
    <t xml:space="preserve">5. Транспортни средства </t>
  </si>
  <si>
    <t>1-0015</t>
  </si>
  <si>
    <t>Изкупени собствени привилегировани акции</t>
  </si>
  <si>
    <t>1-0417-1</t>
  </si>
  <si>
    <t>6. Стопански инвентар</t>
  </si>
  <si>
    <t>1-0017-1</t>
  </si>
  <si>
    <t>Невнесен капитал</t>
  </si>
  <si>
    <t>1-0416</t>
  </si>
  <si>
    <t>7. Разходи за придобиване и ликвидация на дълготрайни материални активи</t>
  </si>
  <si>
    <t>1-0018</t>
  </si>
  <si>
    <t>Общо за група І:</t>
  </si>
  <si>
    <t>1-0410</t>
  </si>
  <si>
    <t xml:space="preserve">8. Други </t>
  </si>
  <si>
    <t>1-0017</t>
  </si>
  <si>
    <t>II. Резерви</t>
  </si>
  <si>
    <t>Общо за група I:</t>
  </si>
  <si>
    <t>1-0010</t>
  </si>
  <si>
    <t xml:space="preserve">1. Премийни резерви  при емитиране на ценни книжа </t>
  </si>
  <si>
    <t>1-0421</t>
  </si>
  <si>
    <t xml:space="preserve">II. Инвестиционни имоти </t>
  </si>
  <si>
    <t>1-0041</t>
  </si>
  <si>
    <t>2. Резерв от последващи оценки на активите и пасивите</t>
  </si>
  <si>
    <t>1-0422</t>
  </si>
  <si>
    <t xml:space="preserve">III. Биологични активи </t>
  </si>
  <si>
    <t>1-0016</t>
  </si>
  <si>
    <t>3. Целеви резерви, в т.ч.:</t>
  </si>
  <si>
    <t>1-0423</t>
  </si>
  <si>
    <t>IV. Нематериални активи</t>
  </si>
  <si>
    <t>общи резерви</t>
  </si>
  <si>
    <t>1-0424</t>
  </si>
  <si>
    <t>1. Права върху собственост</t>
  </si>
  <si>
    <t>1-0021</t>
  </si>
  <si>
    <t>специализирани резерви</t>
  </si>
  <si>
    <t>1-0425</t>
  </si>
  <si>
    <t>2. Програмни продукти</t>
  </si>
  <si>
    <t>1-0022</t>
  </si>
  <si>
    <t>други резерви</t>
  </si>
  <si>
    <t>1-0426</t>
  </si>
  <si>
    <t>3. Продукти от развойна дейност</t>
  </si>
  <si>
    <t>1-0023</t>
  </si>
  <si>
    <t>Общо за група II:</t>
  </si>
  <si>
    <t>1-0420</t>
  </si>
  <si>
    <t xml:space="preserve">4. Други </t>
  </si>
  <si>
    <t>1-0024</t>
  </si>
  <si>
    <t>III. Финансов резултат</t>
  </si>
  <si>
    <t>Общо за група IV:</t>
  </si>
  <si>
    <t>1-0020</t>
  </si>
  <si>
    <t>1. Натрупана печалба  (загуба) в т.ч.:</t>
  </si>
  <si>
    <t>1-0451</t>
  </si>
  <si>
    <t>неразпределена печалба</t>
  </si>
  <si>
    <t>1-0452</t>
  </si>
  <si>
    <t>V. Търговска репутация</t>
  </si>
  <si>
    <t>непокрита загуба</t>
  </si>
  <si>
    <t>1-0453</t>
  </si>
  <si>
    <t>1. Положителна репутация</t>
  </si>
  <si>
    <t>1-0051</t>
  </si>
  <si>
    <t xml:space="preserve">еднократен ефект от промени в счетоводната политика </t>
  </si>
  <si>
    <t>1-0451-1</t>
  </si>
  <si>
    <t>2. Отрицателна репутация</t>
  </si>
  <si>
    <t>1-0052</t>
  </si>
  <si>
    <t>2. Текуща печалба</t>
  </si>
  <si>
    <t>1-0454</t>
  </si>
  <si>
    <t>Общо за група V:</t>
  </si>
  <si>
    <t>1-0050</t>
  </si>
  <si>
    <t>3. Текуща загуба</t>
  </si>
  <si>
    <t>1-0455</t>
  </si>
  <si>
    <t>VI. Финансови активи</t>
  </si>
  <si>
    <t>Общо за група III:</t>
  </si>
  <si>
    <t>1-0450</t>
  </si>
  <si>
    <t xml:space="preserve">1. Инвестиции в: </t>
  </si>
  <si>
    <t>1-0031</t>
  </si>
  <si>
    <t>дъщерни предприятия</t>
  </si>
  <si>
    <t>1-0032</t>
  </si>
  <si>
    <t>смесени предприятия</t>
  </si>
  <si>
    <t>1-0033</t>
  </si>
  <si>
    <t>ОБЩО  ЗА РАЗДЕЛ "А" (I+II+III):</t>
  </si>
  <si>
    <t>1-0400</t>
  </si>
  <si>
    <t>асоциирани предприятия</t>
  </si>
  <si>
    <t>1-0034</t>
  </si>
  <si>
    <t>други предприятия</t>
  </si>
  <si>
    <t>1-0035</t>
  </si>
  <si>
    <t xml:space="preserve">2. Държани до настъпване на падеж </t>
  </si>
  <si>
    <t>1-0042</t>
  </si>
  <si>
    <t>Б. МАЛЦИНСТВЕНО УЧАСТИЕ</t>
  </si>
  <si>
    <t>1-0400-1</t>
  </si>
  <si>
    <t xml:space="preserve">държавни ценни книжа </t>
  </si>
  <si>
    <t>1-0042-1</t>
  </si>
  <si>
    <t xml:space="preserve">облигации, в т.ч.: </t>
  </si>
  <si>
    <t>1-0042-2</t>
  </si>
  <si>
    <t xml:space="preserve">В. НЕТЕКУЩИ ПАСИВИ </t>
  </si>
  <si>
    <t xml:space="preserve">общински облигации </t>
  </si>
  <si>
    <t>1-0042-3</t>
  </si>
  <si>
    <t>I. Търговски и други задължения</t>
  </si>
  <si>
    <t>други инвестиции, държани до настъпване на падеж</t>
  </si>
  <si>
    <t>1-0042-4</t>
  </si>
  <si>
    <t>1. Задължения към свързани предприятия</t>
  </si>
  <si>
    <t>1-0511</t>
  </si>
  <si>
    <t xml:space="preserve">3. Други </t>
  </si>
  <si>
    <t>1-0042-5</t>
  </si>
  <si>
    <t>2.Задължения по получени заеми от банки и небанкови финансови институции</t>
  </si>
  <si>
    <t>1-0512</t>
  </si>
  <si>
    <t>Общо за група VI:</t>
  </si>
  <si>
    <t>1-0040</t>
  </si>
  <si>
    <t>3. Задължения по ЗУНК</t>
  </si>
  <si>
    <t>1-0512-1</t>
  </si>
  <si>
    <t>VII. Търговски и други вземания</t>
  </si>
  <si>
    <t>4. Задължения по получени търговски заеми</t>
  </si>
  <si>
    <t>1-0514</t>
  </si>
  <si>
    <t>1. Вземания от свързани предприятия</t>
  </si>
  <si>
    <t>1-0044</t>
  </si>
  <si>
    <t>5. Задължения по облигационни заеми</t>
  </si>
  <si>
    <t>1-0515</t>
  </si>
  <si>
    <t>2. Вземания по търговски заеми</t>
  </si>
  <si>
    <t>1-0045</t>
  </si>
  <si>
    <t xml:space="preserve">6. Други </t>
  </si>
  <si>
    <t>1-0517</t>
  </si>
  <si>
    <t xml:space="preserve">3. Вземания по финансов лизинг </t>
  </si>
  <si>
    <t>1-0046-1</t>
  </si>
  <si>
    <t>1-0510</t>
  </si>
  <si>
    <t>1-0046</t>
  </si>
  <si>
    <t>Общо за група VII:</t>
  </si>
  <si>
    <t>1-0040-1</t>
  </si>
  <si>
    <t xml:space="preserve">II. Други нетекущи пасиви </t>
  </si>
  <si>
    <t>1-0510-1</t>
  </si>
  <si>
    <t xml:space="preserve"> </t>
  </si>
  <si>
    <t xml:space="preserve">III. Приходи за бъдещи периоди </t>
  </si>
  <si>
    <t>1-0520</t>
  </si>
  <si>
    <t xml:space="preserve">VIII. Разходи за бъдещи периоди </t>
  </si>
  <si>
    <t>1-0060</t>
  </si>
  <si>
    <t xml:space="preserve">IV. Пасиви по отсрочени данъци </t>
  </si>
  <si>
    <t>1-0516</t>
  </si>
  <si>
    <t xml:space="preserve">IX. Активи по отсрочени данъци  </t>
  </si>
  <si>
    <t>1-0060-1</t>
  </si>
  <si>
    <t xml:space="preserve">V.Финансирания </t>
  </si>
  <si>
    <t>1-0520-1</t>
  </si>
  <si>
    <t>ОБЩО  ЗА РАЗДЕЛ "А" (I+II+III+IV+V+VI+VII+VIII+IX):</t>
  </si>
  <si>
    <t>1-0100</t>
  </si>
  <si>
    <t>ОБЩО  ЗА РАЗДЕЛ "В" (I+II+III+IV+V):</t>
  </si>
  <si>
    <t>1-0500</t>
  </si>
  <si>
    <t xml:space="preserve">Б. ТЕКУЩИ АКТИВИ </t>
  </si>
  <si>
    <t>Г. ТЕКУЩИ ПАСИВИ</t>
  </si>
  <si>
    <t>I. Материални запаси</t>
  </si>
  <si>
    <t>1. Материали</t>
  </si>
  <si>
    <t>1-0071</t>
  </si>
  <si>
    <t>1. Задължения по получени заеми към банки и  небанкови финансови институции</t>
  </si>
  <si>
    <t>1-0612</t>
  </si>
  <si>
    <t>2. Продукция</t>
  </si>
  <si>
    <t>1-0072</t>
  </si>
  <si>
    <t xml:space="preserve">2. Текуща част от нетекущите задължения </t>
  </si>
  <si>
    <t>1-0510-2</t>
  </si>
  <si>
    <t>3. Стоки</t>
  </si>
  <si>
    <t>1-0073</t>
  </si>
  <si>
    <t xml:space="preserve">3. Текущи задължения, в т.ч.:  </t>
  </si>
  <si>
    <t>1-0630</t>
  </si>
  <si>
    <t>4. Незавършено производство</t>
  </si>
  <si>
    <t>1-0076</t>
  </si>
  <si>
    <t>задължения към свързани предприятия</t>
  </si>
  <si>
    <t>1-0611</t>
  </si>
  <si>
    <t xml:space="preserve">5. Биологични активи </t>
  </si>
  <si>
    <t>1-0074</t>
  </si>
  <si>
    <t xml:space="preserve">задължения по получени търговски заеми </t>
  </si>
  <si>
    <t>1-0614</t>
  </si>
  <si>
    <t>6. Други</t>
  </si>
  <si>
    <t>1-0077</t>
  </si>
  <si>
    <t xml:space="preserve">задължения към доставчици и клиенти </t>
  </si>
  <si>
    <t>1-0613</t>
  </si>
  <si>
    <t>1-0070</t>
  </si>
  <si>
    <t>получени аванси</t>
  </si>
  <si>
    <t>1-0613-1</t>
  </si>
  <si>
    <t>задължения към персонала</t>
  </si>
  <si>
    <t>1-0615</t>
  </si>
  <si>
    <t>II. Търговски и  други вземания</t>
  </si>
  <si>
    <t>задължения към осигурителни предприятия</t>
  </si>
  <si>
    <t>1-0616</t>
  </si>
  <si>
    <t xml:space="preserve">1. Вземания от свързани предприятия </t>
  </si>
  <si>
    <t>1-0081</t>
  </si>
  <si>
    <t>данъчни задължения</t>
  </si>
  <si>
    <t>1-0617</t>
  </si>
  <si>
    <t>2. Вземания от клиенти и доставчици</t>
  </si>
  <si>
    <t>1-0082</t>
  </si>
  <si>
    <t>1-0618</t>
  </si>
  <si>
    <t xml:space="preserve">3. Предоставени аванси </t>
  </si>
  <si>
    <t>1-0086-1</t>
  </si>
  <si>
    <t xml:space="preserve">5. Провизии </t>
  </si>
  <si>
    <t>1-0619</t>
  </si>
  <si>
    <t>4. Вземания по предоставени търговски заеми</t>
  </si>
  <si>
    <t>1-0083</t>
  </si>
  <si>
    <t>1-0610</t>
  </si>
  <si>
    <t>5. Съдебни и присъдени вземания</t>
  </si>
  <si>
    <t>1-0084</t>
  </si>
  <si>
    <t>6. Данъци за възстановяване</t>
  </si>
  <si>
    <t>1-0085</t>
  </si>
  <si>
    <t xml:space="preserve">II. Други текущи пасиви </t>
  </si>
  <si>
    <t>1-0610-1</t>
  </si>
  <si>
    <t xml:space="preserve">7. Вземания от персонала </t>
  </si>
  <si>
    <t>1-0086-2</t>
  </si>
  <si>
    <t>8. Други</t>
  </si>
  <si>
    <t>1-0086</t>
  </si>
  <si>
    <t>1-0700</t>
  </si>
  <si>
    <t>1-0080</t>
  </si>
  <si>
    <t xml:space="preserve">IV. Финансирания </t>
  </si>
  <si>
    <t>1-0700-1</t>
  </si>
  <si>
    <t xml:space="preserve">III.Финансови активи </t>
  </si>
  <si>
    <t>1. Финансови активи, държани за търгуване в т. ч.</t>
  </si>
  <si>
    <t>1-0093</t>
  </si>
  <si>
    <t xml:space="preserve"> ОБЩО  ЗА РАЗДЕЛ "Г" (I+II+III+IV):</t>
  </si>
  <si>
    <t>1-0750</t>
  </si>
  <si>
    <t xml:space="preserve">дългови ценни книжа </t>
  </si>
  <si>
    <t>1-0093-1</t>
  </si>
  <si>
    <t>дeривативи</t>
  </si>
  <si>
    <t>1-0093-2</t>
  </si>
  <si>
    <t xml:space="preserve">други </t>
  </si>
  <si>
    <t>1-0093-3</t>
  </si>
  <si>
    <t xml:space="preserve">2. Финансови активи, обявени за продажба  </t>
  </si>
  <si>
    <t>1-0093-4</t>
  </si>
  <si>
    <t>1-0095</t>
  </si>
  <si>
    <t xml:space="preserve">Общо за група III: </t>
  </si>
  <si>
    <t>1-0090</t>
  </si>
  <si>
    <t>IV. Парични средства и парични еквиваленти</t>
  </si>
  <si>
    <t>1. Парични средства в брой</t>
  </si>
  <si>
    <t>1-0151</t>
  </si>
  <si>
    <t>2. Парични средства в безсрочни депозити</t>
  </si>
  <si>
    <t>1-0153</t>
  </si>
  <si>
    <t xml:space="preserve">3. Блокирани парични средства </t>
  </si>
  <si>
    <t>1-0155</t>
  </si>
  <si>
    <t>4. Парични еквиваленти</t>
  </si>
  <si>
    <t>1-0157</t>
  </si>
  <si>
    <t>Общо за група  IV:</t>
  </si>
  <si>
    <t>1-0150</t>
  </si>
  <si>
    <t xml:space="preserve">V. Разходи за бъдещи периоди </t>
  </si>
  <si>
    <t>1-0160</t>
  </si>
  <si>
    <t>ОБЩО  ЗА РАЗДЕЛ "Б"(I+II+III+IV+V)</t>
  </si>
  <si>
    <t>1-0200</t>
  </si>
  <si>
    <t>ОБЩО АКТИВИ (А + Б):</t>
  </si>
  <si>
    <t>1-0300</t>
  </si>
  <si>
    <t>СОБСТВЕН КАПИТАЛ, МАЛЦИНСТВЕНО УЧАСТИЕ И ПАСИВИ (А+Б+В+Г):</t>
  </si>
  <si>
    <t>1-0800</t>
  </si>
  <si>
    <t>Съставител:</t>
  </si>
  <si>
    <t>.........................</t>
  </si>
  <si>
    <t>ОТЧЕТ ЗА ДОХОДИТЕ</t>
  </si>
  <si>
    <t xml:space="preserve">РАЗХОДИ </t>
  </si>
  <si>
    <t xml:space="preserve">ПРИХОДИ </t>
  </si>
  <si>
    <t>А. Разходи за дейността</t>
  </si>
  <si>
    <t>А. Приходи от дейността</t>
  </si>
  <si>
    <t>I. Разходи по икономически елементи</t>
  </si>
  <si>
    <t>I. Нетни приходи от продажби на:</t>
  </si>
  <si>
    <t>1. Разходи за материали</t>
  </si>
  <si>
    <t>2-1120</t>
  </si>
  <si>
    <t>1. Продукция</t>
  </si>
  <si>
    <t>2-1551</t>
  </si>
  <si>
    <t xml:space="preserve">2. Разходи за външни услуги </t>
  </si>
  <si>
    <t>2-1130</t>
  </si>
  <si>
    <t>2. Стоки</t>
  </si>
  <si>
    <t>2-1552</t>
  </si>
  <si>
    <t>3. Разходи за амортизации</t>
  </si>
  <si>
    <t>2-1160</t>
  </si>
  <si>
    <t>3. Услуги</t>
  </si>
  <si>
    <t>2-1560</t>
  </si>
  <si>
    <t>4. Разходи за възнаграждения</t>
  </si>
  <si>
    <t>2-1140</t>
  </si>
  <si>
    <t>2-1556</t>
  </si>
  <si>
    <t>5. Разходи за осигуровки</t>
  </si>
  <si>
    <t>2-1150</t>
  </si>
  <si>
    <t>2-1610</t>
  </si>
  <si>
    <t>6. Балансова стойност на продадени активи (без продукция)</t>
  </si>
  <si>
    <t>2-1010</t>
  </si>
  <si>
    <t>7. Изменение на запасите от продукция и незавършено производство</t>
  </si>
  <si>
    <t>2-1030</t>
  </si>
  <si>
    <t xml:space="preserve">II. Приходи от финансирания </t>
  </si>
  <si>
    <t>2-1620</t>
  </si>
  <si>
    <t xml:space="preserve">8. Други, в т.ч.: </t>
  </si>
  <si>
    <t>2-1170</t>
  </si>
  <si>
    <t xml:space="preserve">в т.ч. от правителството </t>
  </si>
  <si>
    <t>2-1621</t>
  </si>
  <si>
    <t xml:space="preserve">обезценка на активи </t>
  </si>
  <si>
    <t>2-1171</t>
  </si>
  <si>
    <t>провизии</t>
  </si>
  <si>
    <t>2-1172</t>
  </si>
  <si>
    <t>III. Финансови   приходи</t>
  </si>
  <si>
    <t>2-1100</t>
  </si>
  <si>
    <t xml:space="preserve">1. Приходи от лихви </t>
  </si>
  <si>
    <t>2-1710</t>
  </si>
  <si>
    <t xml:space="preserve">2. Приходи от дивиденти </t>
  </si>
  <si>
    <t>2-1721</t>
  </si>
  <si>
    <t>II. Финансови   разходи</t>
  </si>
  <si>
    <t>3. Положителни разлики от операции с финансови активи и инструменти</t>
  </si>
  <si>
    <t>2-1730</t>
  </si>
  <si>
    <t>1. Разходи за лихви</t>
  </si>
  <si>
    <t>2-1210</t>
  </si>
  <si>
    <t>4. Положителни разлики от промяна на валутни курсове</t>
  </si>
  <si>
    <t>2-1740</t>
  </si>
  <si>
    <t>2. Отрицателни разлики от операции с финансови активи и инструменти</t>
  </si>
  <si>
    <t>2-1220</t>
  </si>
  <si>
    <t xml:space="preserve">5. Други </t>
  </si>
  <si>
    <t>2-1745</t>
  </si>
  <si>
    <t>3. Отрицателни разлики от промяна на валутни курсове</t>
  </si>
  <si>
    <t>2-1230</t>
  </si>
  <si>
    <t>2-1700</t>
  </si>
  <si>
    <t>2-1240</t>
  </si>
  <si>
    <t>2-1200</t>
  </si>
  <si>
    <t>Б. Общо разходи за дейността (I + II)</t>
  </si>
  <si>
    <t>2-1300</t>
  </si>
  <si>
    <t>Б.   Общо приходи от дейността 
(I + II + III):</t>
  </si>
  <si>
    <t>2-1600</t>
  </si>
  <si>
    <t>В.  Печалба от дейността</t>
  </si>
  <si>
    <t>2-1310</t>
  </si>
  <si>
    <t>В. Загуба от дейността</t>
  </si>
  <si>
    <t>2-1810</t>
  </si>
  <si>
    <t>III. Дял от печалбата на асоциирани и съвместни предприятия</t>
  </si>
  <si>
    <t>2-1250-1</t>
  </si>
  <si>
    <t>IV. Дял от загубата на асоциирани и съвместни предприятия</t>
  </si>
  <si>
    <t>2-1810-1</t>
  </si>
  <si>
    <t>IV. Извънредни разходи</t>
  </si>
  <si>
    <t>2-1250</t>
  </si>
  <si>
    <t xml:space="preserve">V. Извънредни приходи </t>
  </si>
  <si>
    <t>2-1750</t>
  </si>
  <si>
    <t>Г. Общо разходи  (Б+ III +IV)</t>
  </si>
  <si>
    <t>2-1350</t>
  </si>
  <si>
    <t>Г. Общо приходи   (Б + IV + V)</t>
  </si>
  <si>
    <t>2-1800</t>
  </si>
  <si>
    <t>Д. Печалба преди облагане с данъци</t>
  </si>
  <si>
    <t>2-1400</t>
  </si>
  <si>
    <t xml:space="preserve">Д. Загуба преди облагане с данъци </t>
  </si>
  <si>
    <t>2-1850</t>
  </si>
  <si>
    <t>V. Разходи за данъци</t>
  </si>
  <si>
    <t>2-1450</t>
  </si>
  <si>
    <t xml:space="preserve">1.Разходи за текущи корпоративни данъци върху печалбата </t>
  </si>
  <si>
    <t>2-1451</t>
  </si>
  <si>
    <t xml:space="preserve">2. Разход /(икономия) на отсрочени корпоративни данъци върху печалбата  </t>
  </si>
  <si>
    <t>2-1452</t>
  </si>
  <si>
    <t>3. Други</t>
  </si>
  <si>
    <t>2-1453</t>
  </si>
  <si>
    <t>E. Печалба след облагане с данъци (Д - V)</t>
  </si>
  <si>
    <t>2-0454</t>
  </si>
  <si>
    <t>E. Загуба след облагане с данъци (Д + V)</t>
  </si>
  <si>
    <t>2-0455</t>
  </si>
  <si>
    <t xml:space="preserve">в т.ч. за малцинствено участие </t>
  </si>
  <si>
    <t>2-0454-1</t>
  </si>
  <si>
    <t>2-0455-1</t>
  </si>
  <si>
    <t xml:space="preserve">Ж. Нетна печалба за периода </t>
  </si>
  <si>
    <t>2-0454-2</t>
  </si>
  <si>
    <t xml:space="preserve">Ж. Нетна загуба за периода </t>
  </si>
  <si>
    <t>2-0455-2</t>
  </si>
  <si>
    <t>Всичко (Г+ V + Е):</t>
  </si>
  <si>
    <t>2-1500</t>
  </si>
  <si>
    <t>Всичко (Г + E):</t>
  </si>
  <si>
    <t>2-1900</t>
  </si>
  <si>
    <r>
      <rPr>
        <b/>
        <sz val="12"/>
        <rFont val="Times New Roman"/>
        <family val="1"/>
        <charset val="204"/>
      </rPr>
      <t>Забележка:</t>
    </r>
    <r>
      <rPr>
        <sz val="12"/>
        <rFont val="Times New Roman"/>
        <family val="1"/>
        <charset val="204"/>
      </rPr>
      <t xml:space="preserve">  Справка № 2 - Отчет за доходите се изготвя само с натрупване.</t>
    </r>
  </si>
  <si>
    <t xml:space="preserve"> ОТЧЕТ ЗА ПАРИЧНИТЕ ПОТОЦИ ПО ПРЕКИЯ МЕТОД</t>
  </si>
  <si>
    <t>ПАРИЧНИ ПОТОЦИ</t>
  </si>
  <si>
    <t>А. Парични потоци от оперативна дейност</t>
  </si>
  <si>
    <t xml:space="preserve">1. Постъпления от клиенти </t>
  </si>
  <si>
    <t>3-2201</t>
  </si>
  <si>
    <t>2. Плащания на доставчици</t>
  </si>
  <si>
    <t>3-2201-1</t>
  </si>
  <si>
    <t xml:space="preserve">3. Плащания/постъпления, свързани с финансови активи, държани с цел търговия </t>
  </si>
  <si>
    <t>3-2202</t>
  </si>
  <si>
    <t>4. Плащания, свързани с възнаграждения</t>
  </si>
  <si>
    <t>3-2203</t>
  </si>
  <si>
    <t>5. Платени /възстановени данъци (без корпоративен данък върху печалбата)</t>
  </si>
  <si>
    <t>3-2206</t>
  </si>
  <si>
    <t>6. Платени корпоративни данъци върху печалбата</t>
  </si>
  <si>
    <t>3-2206-1</t>
  </si>
  <si>
    <t xml:space="preserve">7. Получени лихви </t>
  </si>
  <si>
    <t>3-2204</t>
  </si>
  <si>
    <t xml:space="preserve">8. Платени банкови такси и лихви върху краткосрочни заеми за оборотни средства </t>
  </si>
  <si>
    <t>3-2204-1</t>
  </si>
  <si>
    <t>9. Курсови разлики</t>
  </si>
  <si>
    <t>3-2205</t>
  </si>
  <si>
    <t>10. Други постъпления /плащания от оперативна дейност</t>
  </si>
  <si>
    <t>3-2208</t>
  </si>
  <si>
    <t xml:space="preserve"> Нетен паричен поток от оперативна дейност (А):</t>
  </si>
  <si>
    <t>3-2200</t>
  </si>
  <si>
    <t>Б. Парични потоци от инвестиционна дейност</t>
  </si>
  <si>
    <t xml:space="preserve">1. Покупка на дълготрайни активи </t>
  </si>
  <si>
    <t>3-2301</t>
  </si>
  <si>
    <t>2. Постъпления от  продажба на дълготрайни активи</t>
  </si>
  <si>
    <t>3-2301-1</t>
  </si>
  <si>
    <t>3. Предоставени заеми</t>
  </si>
  <si>
    <t>3-2302</t>
  </si>
  <si>
    <t>4. Възстановени (платени) предоставени заеми, в т.ч. по финансов  лизинг</t>
  </si>
  <si>
    <t>3-2302-1</t>
  </si>
  <si>
    <t xml:space="preserve">5. Получени лихви по предоставени заеми </t>
  </si>
  <si>
    <t>3-2302-2</t>
  </si>
  <si>
    <t xml:space="preserve">6. Покупка на инвестиции </t>
  </si>
  <si>
    <t>3-2302-3</t>
  </si>
  <si>
    <t>7. Постъпления от продажба на инвестиции</t>
  </si>
  <si>
    <t>3-2302-4</t>
  </si>
  <si>
    <t xml:space="preserve">8. Получени дивиденти от инвестиции </t>
  </si>
  <si>
    <t>3-2303</t>
  </si>
  <si>
    <t>3-2305</t>
  </si>
  <si>
    <t>10. Други постъпления/ плащания от инвестиционна дейност</t>
  </si>
  <si>
    <t>3-2306</t>
  </si>
  <si>
    <t>Нетен поток от инвестиционна дейност (Б):</t>
  </si>
  <si>
    <t>3-2300</t>
  </si>
  <si>
    <t>В. Парични потоци от финансова дейност</t>
  </si>
  <si>
    <t>1. Постъпления от емитиране на ценни книжа</t>
  </si>
  <si>
    <t>3-2401</t>
  </si>
  <si>
    <t>2. Плащания при обратно придобиване на ценни книжа</t>
  </si>
  <si>
    <t>3-2401-1</t>
  </si>
  <si>
    <t xml:space="preserve">3. Постъпления от заеми </t>
  </si>
  <si>
    <t>3-2403</t>
  </si>
  <si>
    <t xml:space="preserve">4. Платени  заеми </t>
  </si>
  <si>
    <t>3-2403-1</t>
  </si>
  <si>
    <t>5. Платени задължения по лизингови договори</t>
  </si>
  <si>
    <t>3-2405</t>
  </si>
  <si>
    <t xml:space="preserve">6. Платени  лихви, такси, комисиони по заеми с инвестиционно предназначение </t>
  </si>
  <si>
    <t>3-2404</t>
  </si>
  <si>
    <t>7 . Изплатени дивиденти</t>
  </si>
  <si>
    <t>3-2404-1</t>
  </si>
  <si>
    <t>8. Други постъпления/ плащания от финансова дейност</t>
  </si>
  <si>
    <t>3-2407</t>
  </si>
  <si>
    <t>Нетен паричен поток от финансова дейност (В):</t>
  </si>
  <si>
    <t>3-2400</t>
  </si>
  <si>
    <t>Г. Изменения на паричните средства през периода (А+Б+В):</t>
  </si>
  <si>
    <t>3-2500</t>
  </si>
  <si>
    <t>Д. Парични средства в началото на периода</t>
  </si>
  <si>
    <t>3-2600</t>
  </si>
  <si>
    <t xml:space="preserve">Е. Парични средства в края на периода, в т.ч.: </t>
  </si>
  <si>
    <t>3-2700</t>
  </si>
  <si>
    <t xml:space="preserve">наличност в касата и по банкови сметки </t>
  </si>
  <si>
    <t>3-2700-1</t>
  </si>
  <si>
    <t xml:space="preserve">блокирани парични средства  </t>
  </si>
  <si>
    <t>3-2700-2</t>
  </si>
  <si>
    <t>Забележка:</t>
  </si>
  <si>
    <t>В клетката "Парични средства в началото на периода" се поставя стойността на на паричните средства в началото на съответната година.</t>
  </si>
  <si>
    <t>ОТЧЕТ ЗА ИЗМЕНЕНИЯТА В СОБСТВЕНИЯ КАПИТАЛ</t>
  </si>
  <si>
    <t>(на индивидуална основа)</t>
  </si>
  <si>
    <t>( в хил.лева)</t>
  </si>
  <si>
    <t>ПОКАЗАТЕЛИ</t>
  </si>
  <si>
    <t>Код на реда</t>
  </si>
  <si>
    <t>Основен капитал</t>
  </si>
  <si>
    <t>Резерви</t>
  </si>
  <si>
    <t xml:space="preserve">Натрупани печалби/загуби </t>
  </si>
  <si>
    <t>Резерв 
от 
преводи</t>
  </si>
  <si>
    <t>Общо собствен капитал</t>
  </si>
  <si>
    <t>премии от
 емисия (премиен резерв)</t>
  </si>
  <si>
    <t xml:space="preserve">резерв от последващи 
оценки </t>
  </si>
  <si>
    <t>целеви резерви</t>
  </si>
  <si>
    <t>печалба</t>
  </si>
  <si>
    <t>загуба</t>
  </si>
  <si>
    <t xml:space="preserve">Малцинствено 
участие </t>
  </si>
  <si>
    <t>общи</t>
  </si>
  <si>
    <t>специали
зирани</t>
  </si>
  <si>
    <t>други</t>
  </si>
  <si>
    <t>Код на реда - б</t>
  </si>
  <si>
    <t>4-0426-1</t>
  </si>
  <si>
    <t xml:space="preserve">Салдо в началото на отчетния период </t>
  </si>
  <si>
    <t>4-01</t>
  </si>
  <si>
    <t>Промени в началните салда поради:</t>
  </si>
  <si>
    <t>4-15</t>
  </si>
  <si>
    <t xml:space="preserve">Ефект от промени в счетоводната политика </t>
  </si>
  <si>
    <t>4-15-1</t>
  </si>
  <si>
    <t xml:space="preserve">Фундаментални грешки </t>
  </si>
  <si>
    <t>4-15-2</t>
  </si>
  <si>
    <t xml:space="preserve">Коригирано салдо в началото на отчетния период </t>
  </si>
  <si>
    <t>4-01-1</t>
  </si>
  <si>
    <t xml:space="preserve">Нетна печалба/загуба за периода  </t>
  </si>
  <si>
    <t>4-05</t>
  </si>
  <si>
    <t>1. Разпределение на печалбата за:</t>
  </si>
  <si>
    <t>4-06</t>
  </si>
  <si>
    <t xml:space="preserve"> дивиденти</t>
  </si>
  <si>
    <t>4-07</t>
  </si>
  <si>
    <t xml:space="preserve"> други </t>
  </si>
  <si>
    <t>4-07-1</t>
  </si>
  <si>
    <t>2. Покриване на загуби</t>
  </si>
  <si>
    <t>4-08</t>
  </si>
  <si>
    <t>3. Последващи оценки на дълготрайни материални и нематериални активи, в т.ч.</t>
  </si>
  <si>
    <t>4-09</t>
  </si>
  <si>
    <t xml:space="preserve">увеличения    </t>
  </si>
  <si>
    <t>4-10</t>
  </si>
  <si>
    <t>намаления</t>
  </si>
  <si>
    <t>4-11</t>
  </si>
  <si>
    <t>4. Последващи оценки на финансови активи и инструменти, в т.ч.</t>
  </si>
  <si>
    <t>4-12</t>
  </si>
  <si>
    <t>4-13</t>
  </si>
  <si>
    <t>4-14</t>
  </si>
  <si>
    <t xml:space="preserve">5. Ефект от отсрочени данъци </t>
  </si>
  <si>
    <t>4-16-1</t>
  </si>
  <si>
    <t>6. Други изменения</t>
  </si>
  <si>
    <t>4-16</t>
  </si>
  <si>
    <t xml:space="preserve">Салдо към края на отчетния период </t>
  </si>
  <si>
    <t>4-17</t>
  </si>
  <si>
    <t>7. Промени от преводи на годишни финансови отчети на предприятия в чужбина</t>
  </si>
  <si>
    <t>4-18</t>
  </si>
  <si>
    <t>8. Промени от преизчисляване на финансови отчети при свръхинфлация</t>
  </si>
  <si>
    <t>4-19</t>
  </si>
  <si>
    <t xml:space="preserve">Собствен капитал 
към края на отчетния период </t>
  </si>
  <si>
    <t>4-20</t>
  </si>
  <si>
    <t>Забележка:  На ред "Салдо в началото на отчетния период" се посочва салдото, което е в края на предходната година.</t>
  </si>
  <si>
    <t>СПРАВКА ЗА ИНВЕСТИЦИИТЕ В ДЪЩЕРНИ, СМЕСЕНИ, АСОЦИИРАНИ И ДРУГИ ПРЕДПРИЯТИЯ</t>
  </si>
  <si>
    <t xml:space="preserve">Наименование и седалище на предприятията, 
в които са инвестициите </t>
  </si>
  <si>
    <t xml:space="preserve">Размер на инвестицията </t>
  </si>
  <si>
    <t>Процент на инвестицията в капитала на другото предприятие</t>
  </si>
  <si>
    <t>Инвестиция в ценни книжа, приети за търговия на фондова борса</t>
  </si>
  <si>
    <t>Инвестиция в ценни книжа, неприети за търговия на фондова борса</t>
  </si>
  <si>
    <t>А. В СТРАНАТА</t>
  </si>
  <si>
    <t>I. Инвестиции в дъщерни предприятия</t>
  </si>
  <si>
    <t>Обща сума I:</t>
  </si>
  <si>
    <t>8-4001</t>
  </si>
  <si>
    <t>II. Инвестиции в смесени предприятия</t>
  </si>
  <si>
    <t>Обща сума II:</t>
  </si>
  <si>
    <t>8-4006</t>
  </si>
  <si>
    <t>III. Инвестиции в асоциирани предприятия</t>
  </si>
  <si>
    <t>Обща сума III:</t>
  </si>
  <si>
    <t>84011</t>
  </si>
  <si>
    <t>IV. Инвестиции в други предприятия</t>
  </si>
  <si>
    <t>Обща сума IV:</t>
  </si>
  <si>
    <t>8-4016</t>
  </si>
  <si>
    <t>Обща сума за страната (I+II+III+IV):</t>
  </si>
  <si>
    <t>8-4025</t>
  </si>
  <si>
    <t>Б. В ЧУЖБИНА</t>
  </si>
  <si>
    <t>8-4030</t>
  </si>
  <si>
    <t>8-4035</t>
  </si>
  <si>
    <t>8-4040</t>
  </si>
  <si>
    <t>8-4045</t>
  </si>
  <si>
    <t>Обща сума за чужбина (I+II+III+IV):</t>
  </si>
  <si>
    <t>8-4050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</si>
</sst>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yy\ &quot;г.&quot;;@"/>
  </numFmts>
  <fonts count="23">
    <font>
      <sz val="11"/>
      <color theme="1"/>
      <name val="Calibri"/>
      <family val="2"/>
      <charset val="204"/>
      <scheme val="minor"/>
    </font>
    <font>
      <sz val="10"/>
      <name val="TmsCyr"/>
      <charset val="204"/>
    </font>
    <font>
      <b/>
      <sz val="12"/>
      <name val="Times New Roman"/>
      <family val="1"/>
      <charset val="204"/>
    </font>
    <font>
      <sz val="12"/>
      <name val="Times New Roman"/>
      <family val="1"/>
      <charset val="204"/>
    </font>
    <font>
      <sz val="12"/>
      <color theme="1"/>
      <name val="Times New Roman"/>
      <family val="1"/>
      <charset val="204"/>
    </font>
    <font>
      <sz val="12"/>
      <color theme="0" tint="-0.14999847407452621"/>
      <name val="Times New Roman"/>
      <family val="1"/>
      <charset val="204"/>
    </font>
    <font>
      <b/>
      <sz val="12"/>
      <color rgb="FFFF0000"/>
      <name val="Times New Roman"/>
      <family val="1"/>
      <charset val="204"/>
    </font>
    <font>
      <sz val="12"/>
      <color rgb="FFFF0000"/>
      <name val="Times New Roman"/>
      <family val="1"/>
      <charset val="204"/>
    </font>
    <font>
      <u/>
      <sz val="11"/>
      <color theme="10"/>
      <name val="Calibri"/>
      <family val="2"/>
    </font>
    <font>
      <u/>
      <sz val="12"/>
      <color theme="10"/>
      <name val="Times New Roman"/>
      <family val="1"/>
      <charset val="204"/>
    </font>
    <font>
      <sz val="8"/>
      <name val="Arial"/>
      <family val="2"/>
      <charset val="204"/>
    </font>
    <font>
      <i/>
      <sz val="12"/>
      <name val="Times New Roman"/>
      <family val="1"/>
      <charset val="204"/>
    </font>
    <font>
      <sz val="10"/>
      <name val="Timok"/>
      <charset val="204"/>
    </font>
    <font>
      <b/>
      <sz val="12"/>
      <color indexed="8"/>
      <name val="Times New Roman"/>
      <family val="1"/>
      <charset val="204"/>
    </font>
    <font>
      <sz val="12"/>
      <color indexed="8"/>
      <name val="Times New Roman"/>
      <family val="1"/>
      <charset val="204"/>
    </font>
    <font>
      <b/>
      <i/>
      <sz val="12"/>
      <color indexed="8"/>
      <name val="Times New Roman"/>
      <family val="1"/>
      <charset val="204"/>
    </font>
    <font>
      <b/>
      <i/>
      <sz val="12"/>
      <name val="Times New Roman"/>
      <family val="1"/>
      <charset val="204"/>
    </font>
    <font>
      <sz val="12"/>
      <color indexed="10"/>
      <name val="Times New Roman"/>
      <family val="1"/>
      <charset val="204"/>
    </font>
    <font>
      <b/>
      <sz val="12"/>
      <color indexed="10"/>
      <name val="Times New Roman"/>
      <family val="1"/>
      <charset val="204"/>
    </font>
    <font>
      <b/>
      <u/>
      <sz val="12"/>
      <name val="Times New Roman"/>
      <family val="1"/>
      <charset val="204"/>
    </font>
    <font>
      <i/>
      <sz val="10"/>
      <name val="Times New Roman"/>
      <family val="1"/>
      <charset val="204"/>
    </font>
    <font>
      <b/>
      <sz val="12"/>
      <color indexed="18"/>
      <name val="Times New Roman"/>
      <family val="1"/>
      <charset val="204"/>
    </font>
    <font>
      <sz val="10"/>
      <name val="Arial"/>
      <family val="2"/>
      <charset val="204"/>
    </font>
  </fonts>
  <fills count="6">
    <fill>
      <patternFill patternType="none"/>
    </fill>
    <fill>
      <patternFill patternType="gray125"/>
    </fill>
    <fill>
      <patternFill patternType="solid">
        <fgColor indexed="42"/>
        <bgColor indexed="64"/>
      </patternFill>
    </fill>
    <fill>
      <patternFill patternType="solid">
        <fgColor indexed="9"/>
        <bgColor indexed="24"/>
      </patternFill>
    </fill>
    <fill>
      <patternFill patternType="solid">
        <fgColor indexed="9"/>
        <bgColor indexed="64"/>
      </patternFill>
    </fill>
    <fill>
      <patternFill patternType="solid">
        <fgColor rgb="FFCCFFCC"/>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11">
    <xf numFmtId="0" fontId="0" fillId="0" borderId="0"/>
    <xf numFmtId="0" fontId="1" fillId="0" borderId="0"/>
    <xf numFmtId="0" fontId="8" fillId="0" borderId="0" applyNumberFormat="0" applyFill="0" applyBorder="0" applyAlignment="0" applyProtection="0">
      <alignment vertical="top"/>
      <protection locked="0"/>
    </xf>
    <xf numFmtId="0" fontId="10" fillId="0" borderId="0"/>
    <xf numFmtId="0" fontId="12" fillId="0" borderId="0"/>
    <xf numFmtId="0" fontId="12" fillId="0" borderId="0"/>
    <xf numFmtId="0" fontId="12" fillId="0" borderId="0"/>
    <xf numFmtId="0" fontId="1" fillId="0" borderId="0"/>
    <xf numFmtId="0" fontId="12" fillId="0" borderId="0"/>
    <xf numFmtId="0" fontId="22" fillId="0" borderId="0"/>
    <xf numFmtId="0" fontId="1" fillId="0" borderId="0"/>
  </cellStyleXfs>
  <cellXfs count="456">
    <xf numFmtId="0" fontId="0" fillId="0" borderId="0" xfId="0"/>
    <xf numFmtId="0" fontId="2" fillId="0" borderId="1" xfId="1" applyFont="1" applyBorder="1" applyAlignment="1" applyProtection="1">
      <alignment horizontal="centerContinuous" vertical="center" wrapText="1"/>
    </xf>
    <xf numFmtId="0" fontId="3" fillId="0" borderId="2" xfId="1" applyFont="1" applyBorder="1" applyAlignment="1" applyProtection="1">
      <alignment horizontal="centerContinuous" vertical="center" wrapText="1"/>
    </xf>
    <xf numFmtId="0" fontId="4" fillId="0" borderId="0" xfId="0" applyFont="1" applyProtection="1"/>
    <xf numFmtId="0" fontId="5" fillId="0" borderId="0" xfId="0" applyFont="1" applyProtection="1">
      <protection hidden="1"/>
    </xf>
    <xf numFmtId="0" fontId="4" fillId="0" borderId="0" xfId="0" applyFont="1" applyProtection="1">
      <protection hidden="1"/>
    </xf>
    <xf numFmtId="0" fontId="6" fillId="0" borderId="3" xfId="1" applyFont="1" applyBorder="1" applyAlignment="1" applyProtection="1">
      <alignment horizontal="centerContinuous" vertical="center" wrapText="1"/>
    </xf>
    <xf numFmtId="0" fontId="3" fillId="0" borderId="4" xfId="1" applyFont="1" applyBorder="1" applyAlignment="1" applyProtection="1">
      <alignment horizontal="centerContinuous" vertical="center" wrapText="1"/>
    </xf>
    <xf numFmtId="49" fontId="6" fillId="0" borderId="3" xfId="1" applyNumberFormat="1" applyFont="1" applyFill="1" applyBorder="1" applyAlignment="1" applyProtection="1">
      <alignment horizontal="centerContinuous"/>
    </xf>
    <xf numFmtId="0" fontId="7" fillId="0" borderId="4" xfId="1" applyFont="1" applyFill="1" applyBorder="1" applyAlignment="1" applyProtection="1">
      <alignment horizontal="centerContinuous" vertical="center" wrapText="1"/>
    </xf>
    <xf numFmtId="0" fontId="2" fillId="0" borderId="3" xfId="1" applyFont="1" applyBorder="1" applyAlignment="1" applyProtection="1">
      <alignment horizontal="centerContinuous" vertical="center" wrapText="1"/>
    </xf>
    <xf numFmtId="0" fontId="2" fillId="0" borderId="5" xfId="1" applyFont="1" applyFill="1" applyBorder="1" applyAlignment="1" applyProtection="1">
      <alignment horizontal="centerContinuous" vertical="center" wrapText="1"/>
    </xf>
    <xf numFmtId="0" fontId="3" fillId="0" borderId="6" xfId="1" applyFont="1" applyFill="1" applyBorder="1" applyAlignment="1" applyProtection="1">
      <alignment horizontal="centerContinuous" vertical="center" wrapText="1"/>
    </xf>
    <xf numFmtId="0" fontId="2" fillId="0" borderId="5" xfId="1" applyFont="1" applyBorder="1" applyAlignment="1" applyProtection="1">
      <alignment horizontal="centerContinuous" vertical="center"/>
    </xf>
    <xf numFmtId="0" fontId="2" fillId="0" borderId="6" xfId="1" applyFont="1" applyBorder="1" applyAlignment="1" applyProtection="1">
      <alignment horizontal="centerContinuous" vertical="center"/>
    </xf>
    <xf numFmtId="0" fontId="3" fillId="0" borderId="7" xfId="1" applyFont="1" applyBorder="1" applyAlignment="1" applyProtection="1">
      <alignment horizontal="right" vertical="center" wrapText="1"/>
    </xf>
    <xf numFmtId="14" fontId="3" fillId="2" borderId="7" xfId="1" applyNumberFormat="1" applyFont="1" applyFill="1" applyBorder="1" applyAlignment="1" applyProtection="1">
      <alignment horizontal="centerContinuous" vertical="center" wrapText="1"/>
      <protection locked="0"/>
    </xf>
    <xf numFmtId="0" fontId="3" fillId="0" borderId="1" xfId="1" applyFont="1" applyBorder="1" applyAlignment="1" applyProtection="1">
      <alignment horizontal="left" vertical="center" wrapText="1"/>
    </xf>
    <xf numFmtId="0" fontId="3" fillId="0" borderId="2" xfId="1" applyFont="1" applyBorder="1" applyAlignment="1" applyProtection="1">
      <alignment horizontal="left" vertical="center" wrapText="1"/>
    </xf>
    <xf numFmtId="0" fontId="2" fillId="0" borderId="5" xfId="1" applyFont="1" applyBorder="1" applyAlignment="1" applyProtection="1">
      <alignment horizontal="centerContinuous" vertical="center" wrapText="1"/>
    </xf>
    <xf numFmtId="0" fontId="3" fillId="0" borderId="6" xfId="1" applyFont="1" applyBorder="1" applyAlignment="1" applyProtection="1">
      <alignment horizontal="centerContinuous" vertical="center" wrapText="1"/>
    </xf>
    <xf numFmtId="49" fontId="3" fillId="2" borderId="7" xfId="1" applyNumberFormat="1" applyFont="1" applyFill="1" applyBorder="1" applyAlignment="1" applyProtection="1">
      <alignment horizontal="left" vertical="center" wrapText="1"/>
      <protection locked="0"/>
    </xf>
    <xf numFmtId="0" fontId="3" fillId="0" borderId="7" xfId="1" applyFont="1" applyBorder="1" applyAlignment="1" applyProtection="1">
      <alignment horizontal="right"/>
    </xf>
    <xf numFmtId="49" fontId="3" fillId="2" borderId="7" xfId="1" applyNumberFormat="1" applyFont="1" applyFill="1" applyBorder="1" applyProtection="1">
      <protection locked="0"/>
    </xf>
    <xf numFmtId="49" fontId="9" fillId="2" borderId="8" xfId="2" applyNumberFormat="1" applyFont="1" applyFill="1" applyBorder="1" applyAlignment="1" applyProtection="1">
      <protection locked="0"/>
    </xf>
    <xf numFmtId="49" fontId="9" fillId="2" borderId="2" xfId="2" applyNumberFormat="1" applyFont="1" applyFill="1" applyBorder="1" applyAlignment="1" applyProtection="1">
      <protection locked="0"/>
    </xf>
    <xf numFmtId="49" fontId="9" fillId="2" borderId="7" xfId="2" applyNumberFormat="1" applyFont="1" applyFill="1" applyBorder="1" applyAlignment="1" applyProtection="1">
      <protection locked="0"/>
    </xf>
    <xf numFmtId="0" fontId="3" fillId="0" borderId="0" xfId="3" applyFont="1" applyProtection="1"/>
    <xf numFmtId="0" fontId="11" fillId="0" borderId="0" xfId="3" applyFont="1" applyFill="1" applyProtection="1"/>
    <xf numFmtId="0" fontId="3" fillId="0" borderId="0" xfId="3" applyFont="1" applyFill="1" applyProtection="1"/>
    <xf numFmtId="0" fontId="2" fillId="0" borderId="0" xfId="4" applyFont="1" applyBorder="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Protection="1"/>
    <xf numFmtId="0" fontId="11" fillId="0" borderId="0" xfId="0" applyFont="1" applyAlignment="1" applyProtection="1">
      <alignment horizontal="right" vertical="center"/>
    </xf>
    <xf numFmtId="0" fontId="11" fillId="0" borderId="0" xfId="0" applyFont="1" applyAlignment="1" applyProtection="1">
      <alignment horizontal="centerContinuous" vertical="center"/>
    </xf>
    <xf numFmtId="0" fontId="2" fillId="0" borderId="0" xfId="4" applyFont="1" applyBorder="1" applyAlignment="1" applyProtection="1">
      <alignment vertical="center"/>
    </xf>
    <xf numFmtId="0" fontId="2" fillId="0" borderId="0" xfId="4" applyFont="1" applyBorder="1" applyAlignment="1" applyProtection="1">
      <alignment horizontal="center" vertical="center"/>
    </xf>
    <xf numFmtId="0" fontId="3" fillId="0" borderId="0" xfId="4" applyFont="1" applyAlignment="1" applyProtection="1">
      <alignment horizontal="center" vertical="center" wrapText="1"/>
    </xf>
    <xf numFmtId="0" fontId="2" fillId="0" borderId="0" xfId="4" applyFont="1" applyBorder="1" applyAlignment="1" applyProtection="1">
      <alignment horizontal="centerContinuous" vertical="center"/>
      <protection hidden="1"/>
    </xf>
    <xf numFmtId="0" fontId="2" fillId="0" borderId="0" xfId="4" applyFont="1" applyBorder="1" applyAlignment="1" applyProtection="1">
      <alignment vertical="center"/>
      <protection hidden="1"/>
    </xf>
    <xf numFmtId="0" fontId="2" fillId="0" borderId="0" xfId="4" applyFont="1" applyBorder="1" applyAlignment="1" applyProtection="1">
      <alignment horizontal="center" vertical="center"/>
      <protection hidden="1"/>
    </xf>
    <xf numFmtId="0" fontId="3" fillId="0" borderId="0" xfId="4" applyFont="1" applyAlignment="1" applyProtection="1">
      <alignment vertical="center" wrapText="1"/>
    </xf>
    <xf numFmtId="0" fontId="3" fillId="0" borderId="0" xfId="4" applyFont="1" applyBorder="1" applyAlignment="1" applyProtection="1">
      <alignment horizontal="centerContinuous" vertical="center"/>
      <protection hidden="1"/>
    </xf>
    <xf numFmtId="0" fontId="2" fillId="0" borderId="0" xfId="4" applyFont="1" applyAlignment="1" applyProtection="1">
      <alignment horizontal="centerContinuous" vertical="center"/>
    </xf>
    <xf numFmtId="0" fontId="3" fillId="0" borderId="0" xfId="4" applyFont="1" applyAlignment="1" applyProtection="1">
      <alignment horizontal="center" vertical="center"/>
    </xf>
    <xf numFmtId="0" fontId="3" fillId="0" borderId="0" xfId="4" applyFont="1" applyAlignment="1" applyProtection="1">
      <alignment vertical="center"/>
    </xf>
    <xf numFmtId="0" fontId="2" fillId="0" borderId="0" xfId="4" applyFont="1" applyBorder="1" applyAlignment="1" applyProtection="1">
      <alignment horizontal="left" vertical="center" wrapText="1"/>
    </xf>
    <xf numFmtId="0" fontId="3" fillId="0" borderId="0" xfId="0" applyFont="1" applyAlignment="1" applyProtection="1">
      <alignment vertical="center" wrapText="1"/>
    </xf>
    <xf numFmtId="0" fontId="2" fillId="0" borderId="0" xfId="5" applyFont="1" applyAlignment="1" applyProtection="1">
      <alignment horizontal="center" vertical="center" wrapText="1"/>
    </xf>
    <xf numFmtId="0" fontId="11" fillId="0" borderId="0" xfId="6" applyFont="1" applyAlignment="1" applyProtection="1">
      <alignment horizontal="center"/>
    </xf>
    <xf numFmtId="0" fontId="2" fillId="0" borderId="9" xfId="4" applyFont="1" applyBorder="1" applyAlignment="1" applyProtection="1">
      <alignment horizontal="center" vertical="center"/>
    </xf>
    <xf numFmtId="0" fontId="2" fillId="0" borderId="10" xfId="4" applyFont="1" applyBorder="1" applyAlignment="1" applyProtection="1">
      <alignment horizontal="center" vertical="top" wrapText="1"/>
    </xf>
    <xf numFmtId="14" fontId="2" fillId="0" borderId="10" xfId="4" applyNumberFormat="1" applyFont="1" applyBorder="1" applyAlignment="1" applyProtection="1">
      <alignment horizontal="center" vertical="center" wrapText="1"/>
    </xf>
    <xf numFmtId="14" fontId="2" fillId="0" borderId="11" xfId="4" applyNumberFormat="1" applyFont="1" applyBorder="1" applyAlignment="1" applyProtection="1">
      <alignment horizontal="center" vertical="center" wrapText="1"/>
    </xf>
    <xf numFmtId="49" fontId="2" fillId="0" borderId="9" xfId="4" applyNumberFormat="1" applyFont="1" applyBorder="1" applyAlignment="1" applyProtection="1">
      <alignment horizontal="center" vertical="center" wrapText="1"/>
    </xf>
    <xf numFmtId="0" fontId="3" fillId="0" borderId="0" xfId="4" applyFont="1" applyAlignment="1" applyProtection="1">
      <alignment vertical="top"/>
    </xf>
    <xf numFmtId="0" fontId="2" fillId="0" borderId="12" xfId="4" applyFont="1" applyBorder="1" applyAlignment="1" applyProtection="1">
      <alignment horizontal="center" vertical="center" wrapText="1"/>
    </xf>
    <xf numFmtId="0" fontId="2" fillId="0" borderId="13" xfId="4" applyFont="1" applyBorder="1" applyAlignment="1" applyProtection="1">
      <alignment horizontal="center" vertical="top" wrapText="1"/>
    </xf>
    <xf numFmtId="0" fontId="2" fillId="0" borderId="14" xfId="4" applyFont="1" applyBorder="1" applyAlignment="1" applyProtection="1">
      <alignment horizontal="center" vertical="top" wrapText="1"/>
    </xf>
    <xf numFmtId="49" fontId="2" fillId="0" borderId="12" xfId="4" applyNumberFormat="1" applyFont="1" applyBorder="1" applyAlignment="1" applyProtection="1">
      <alignment horizontal="center" vertical="center" wrapText="1"/>
    </xf>
    <xf numFmtId="0" fontId="13" fillId="3" borderId="9" xfId="4" applyFont="1" applyFill="1" applyBorder="1" applyAlignment="1" applyProtection="1">
      <alignment horizontal="left" vertical="top" wrapText="1"/>
    </xf>
    <xf numFmtId="49" fontId="2" fillId="0" borderId="10" xfId="4" applyNumberFormat="1" applyFont="1" applyBorder="1" applyAlignment="1" applyProtection="1">
      <alignment horizontal="right" vertical="top" wrapText="1"/>
    </xf>
    <xf numFmtId="3" fontId="3" fillId="0" borderId="10" xfId="4" applyNumberFormat="1" applyFont="1" applyBorder="1" applyAlignment="1" applyProtection="1">
      <alignment vertical="top" wrapText="1"/>
    </xf>
    <xf numFmtId="3" fontId="3" fillId="0" borderId="11" xfId="4" applyNumberFormat="1" applyFont="1" applyBorder="1" applyAlignment="1" applyProtection="1">
      <alignment vertical="top" wrapText="1"/>
    </xf>
    <xf numFmtId="49" fontId="2" fillId="4" borderId="10" xfId="4" applyNumberFormat="1" applyFont="1" applyFill="1" applyBorder="1" applyAlignment="1" applyProtection="1">
      <alignment horizontal="right" vertical="top" wrapText="1"/>
    </xf>
    <xf numFmtId="3" fontId="3" fillId="4" borderId="10" xfId="7" applyNumberFormat="1" applyFont="1" applyFill="1" applyBorder="1" applyAlignment="1" applyProtection="1">
      <alignment vertical="top" wrapText="1"/>
    </xf>
    <xf numFmtId="3" fontId="3" fillId="4" borderId="11" xfId="7" applyNumberFormat="1" applyFont="1" applyFill="1" applyBorder="1" applyAlignment="1" applyProtection="1">
      <alignment vertical="top" wrapText="1"/>
    </xf>
    <xf numFmtId="0" fontId="13" fillId="3" borderId="15" xfId="4" applyFont="1" applyFill="1" applyBorder="1" applyAlignment="1" applyProtection="1">
      <alignment vertical="top" wrapText="1"/>
    </xf>
    <xf numFmtId="0" fontId="3" fillId="0" borderId="7" xfId="4" applyFont="1" applyBorder="1" applyAlignment="1" applyProtection="1">
      <alignment horizontal="right" vertical="top" wrapText="1"/>
    </xf>
    <xf numFmtId="3" fontId="3" fillId="0" borderId="7" xfId="4" applyNumberFormat="1" applyFont="1" applyBorder="1" applyAlignment="1" applyProtection="1">
      <alignment vertical="top" wrapText="1"/>
    </xf>
    <xf numFmtId="3" fontId="3" fillId="0" borderId="16" xfId="4" applyNumberFormat="1" applyFont="1" applyBorder="1" applyAlignment="1" applyProtection="1">
      <alignment vertical="top" wrapText="1"/>
    </xf>
    <xf numFmtId="0" fontId="3" fillId="4" borderId="7" xfId="7" applyFont="1" applyFill="1" applyBorder="1" applyAlignment="1" applyProtection="1">
      <alignment vertical="top" wrapText="1"/>
    </xf>
    <xf numFmtId="3" fontId="3" fillId="4" borderId="7" xfId="7" applyNumberFormat="1" applyFont="1" applyFill="1" applyBorder="1" applyAlignment="1" applyProtection="1">
      <alignment vertical="top" wrapText="1"/>
    </xf>
    <xf numFmtId="3" fontId="3" fillId="4" borderId="16" xfId="7" applyNumberFormat="1" applyFont="1" applyFill="1" applyBorder="1" applyAlignment="1" applyProtection="1">
      <alignment vertical="top" wrapText="1"/>
    </xf>
    <xf numFmtId="0" fontId="14" fillId="3" borderId="15" xfId="4" applyFont="1" applyFill="1" applyBorder="1" applyAlignment="1" applyProtection="1">
      <alignment vertical="top" wrapText="1"/>
    </xf>
    <xf numFmtId="49" fontId="3" fillId="0" borderId="7" xfId="4" applyNumberFormat="1" applyFont="1" applyBorder="1" applyAlignment="1" applyProtection="1">
      <alignment horizontal="right" vertical="top" wrapText="1"/>
    </xf>
    <xf numFmtId="3" fontId="3" fillId="2" borderId="7" xfId="4" applyNumberFormat="1" applyFont="1" applyFill="1" applyBorder="1" applyAlignment="1" applyProtection="1">
      <alignment vertical="top"/>
      <protection locked="0"/>
    </xf>
    <xf numFmtId="1" fontId="3" fillId="0" borderId="7" xfId="4" applyNumberFormat="1" applyFont="1" applyBorder="1" applyAlignment="1" applyProtection="1">
      <alignment horizontal="right" vertical="top" wrapText="1"/>
    </xf>
    <xf numFmtId="3" fontId="3" fillId="2" borderId="16" xfId="4" applyNumberFormat="1" applyFont="1" applyFill="1" applyBorder="1" applyAlignment="1" applyProtection="1">
      <alignment vertical="top"/>
      <protection locked="0"/>
    </xf>
    <xf numFmtId="0" fontId="14" fillId="3" borderId="15" xfId="4" applyFont="1" applyFill="1" applyBorder="1" applyAlignment="1" applyProtection="1">
      <alignment vertical="top"/>
    </xf>
    <xf numFmtId="49" fontId="3" fillId="0" borderId="7" xfId="4" applyNumberFormat="1" applyFont="1" applyFill="1" applyBorder="1" applyAlignment="1" applyProtection="1">
      <alignment horizontal="right" vertical="top" wrapText="1"/>
    </xf>
    <xf numFmtId="0" fontId="15" fillId="3" borderId="15" xfId="4" applyFont="1" applyFill="1" applyBorder="1" applyAlignment="1" applyProtection="1">
      <alignment horizontal="center" vertical="center"/>
    </xf>
    <xf numFmtId="1" fontId="16" fillId="0" borderId="7" xfId="4" applyNumberFormat="1" applyFont="1" applyBorder="1" applyAlignment="1" applyProtection="1">
      <alignment horizontal="right" vertical="center" wrapText="1"/>
    </xf>
    <xf numFmtId="3" fontId="16" fillId="0" borderId="7" xfId="4" applyNumberFormat="1" applyFont="1" applyBorder="1" applyAlignment="1" applyProtection="1">
      <alignment vertical="center" wrapText="1"/>
    </xf>
    <xf numFmtId="3" fontId="16" fillId="0" borderId="16" xfId="4" applyNumberFormat="1" applyFont="1" applyBorder="1" applyAlignment="1" applyProtection="1">
      <alignment vertical="center" wrapText="1"/>
    </xf>
    <xf numFmtId="1" fontId="16" fillId="0" borderId="7" xfId="4" applyNumberFormat="1" applyFont="1" applyBorder="1" applyAlignment="1" applyProtection="1">
      <alignment horizontal="right" vertical="top" wrapText="1"/>
    </xf>
    <xf numFmtId="3" fontId="2" fillId="0" borderId="7" xfId="7" applyNumberFormat="1" applyFont="1" applyBorder="1" applyAlignment="1" applyProtection="1">
      <alignment vertical="top" wrapText="1"/>
    </xf>
    <xf numFmtId="3" fontId="2" fillId="0" borderId="16" xfId="7" applyNumberFormat="1" applyFont="1" applyBorder="1" applyAlignment="1" applyProtection="1">
      <alignment vertical="top" wrapText="1"/>
    </xf>
    <xf numFmtId="0" fontId="15" fillId="3" borderId="15" xfId="4" applyFont="1" applyFill="1" applyBorder="1" applyAlignment="1" applyProtection="1">
      <alignment horizontal="center" vertical="top" wrapText="1"/>
    </xf>
    <xf numFmtId="49" fontId="16" fillId="0" borderId="7" xfId="4" applyNumberFormat="1" applyFont="1" applyBorder="1" applyAlignment="1" applyProtection="1">
      <alignment horizontal="right" vertical="top" wrapText="1"/>
    </xf>
    <xf numFmtId="3" fontId="16" fillId="0" borderId="7" xfId="4" applyNumberFormat="1" applyFont="1" applyBorder="1" applyAlignment="1" applyProtection="1">
      <alignment vertical="top" wrapText="1"/>
    </xf>
    <xf numFmtId="3" fontId="16" fillId="0" borderId="16" xfId="4" applyNumberFormat="1" applyFont="1" applyBorder="1" applyAlignment="1" applyProtection="1">
      <alignment vertical="top" wrapText="1"/>
    </xf>
    <xf numFmtId="3" fontId="2" fillId="2" borderId="7" xfId="4" applyNumberFormat="1" applyFont="1" applyFill="1" applyBorder="1" applyAlignment="1" applyProtection="1">
      <alignment vertical="top"/>
      <protection locked="0"/>
    </xf>
    <xf numFmtId="49" fontId="16" fillId="0" borderId="7" xfId="4" applyNumberFormat="1" applyFont="1" applyFill="1" applyBorder="1" applyAlignment="1" applyProtection="1">
      <alignment horizontal="right" vertical="top" wrapText="1"/>
    </xf>
    <xf numFmtId="3" fontId="2" fillId="2" borderId="16" xfId="4" applyNumberFormat="1" applyFont="1" applyFill="1" applyBorder="1" applyAlignment="1" applyProtection="1">
      <alignment vertical="top"/>
      <protection locked="0"/>
    </xf>
    <xf numFmtId="1" fontId="14" fillId="3" borderId="15" xfId="4" applyNumberFormat="1" applyFont="1" applyFill="1" applyBorder="1" applyAlignment="1" applyProtection="1">
      <alignment vertical="top" wrapText="1"/>
    </xf>
    <xf numFmtId="3" fontId="3" fillId="0" borderId="7" xfId="4" applyNumberFormat="1" applyFont="1" applyFill="1" applyBorder="1" applyAlignment="1" applyProtection="1">
      <alignment vertical="top" wrapText="1"/>
    </xf>
    <xf numFmtId="3" fontId="3" fillId="0" borderId="16" xfId="4" applyNumberFormat="1" applyFont="1" applyFill="1" applyBorder="1" applyAlignment="1" applyProtection="1">
      <alignment vertical="top" wrapText="1"/>
    </xf>
    <xf numFmtId="1" fontId="3" fillId="0" borderId="0" xfId="4" applyNumberFormat="1" applyFont="1" applyAlignment="1" applyProtection="1">
      <alignment vertical="top"/>
    </xf>
    <xf numFmtId="1" fontId="14" fillId="3" borderId="15" xfId="4" applyNumberFormat="1" applyFont="1" applyFill="1" applyBorder="1" applyAlignment="1" applyProtection="1">
      <alignment vertical="top"/>
    </xf>
    <xf numFmtId="1" fontId="15" fillId="3" borderId="15" xfId="4" applyNumberFormat="1" applyFont="1" applyFill="1" applyBorder="1" applyAlignment="1" applyProtection="1">
      <alignment horizontal="center" vertical="top"/>
    </xf>
    <xf numFmtId="1" fontId="2" fillId="0" borderId="7" xfId="4" applyNumberFormat="1" applyFont="1" applyBorder="1" applyAlignment="1" applyProtection="1">
      <alignment horizontal="right" vertical="top" wrapText="1"/>
    </xf>
    <xf numFmtId="3" fontId="3" fillId="0" borderId="7" xfId="7" applyNumberFormat="1" applyFont="1" applyBorder="1" applyAlignment="1" applyProtection="1">
      <alignment vertical="top" wrapText="1"/>
    </xf>
    <xf numFmtId="3" fontId="3" fillId="0" borderId="16" xfId="7" applyNumberFormat="1" applyFont="1" applyBorder="1" applyAlignment="1" applyProtection="1">
      <alignment vertical="top" wrapText="1"/>
    </xf>
    <xf numFmtId="1" fontId="14" fillId="3" borderId="15" xfId="7" applyNumberFormat="1" applyFont="1" applyFill="1" applyBorder="1" applyAlignment="1" applyProtection="1">
      <alignment vertical="top" wrapText="1"/>
    </xf>
    <xf numFmtId="1" fontId="3" fillId="0" borderId="7" xfId="7" applyNumberFormat="1" applyFont="1" applyBorder="1" applyAlignment="1" applyProtection="1">
      <alignment vertical="top" wrapText="1"/>
    </xf>
    <xf numFmtId="0" fontId="13" fillId="3" borderId="15" xfId="4" applyFont="1" applyFill="1" applyBorder="1" applyAlignment="1" applyProtection="1">
      <alignment horizontal="center" vertical="top" wrapText="1"/>
    </xf>
    <xf numFmtId="3" fontId="2" fillId="0" borderId="7" xfId="4" applyNumberFormat="1" applyFont="1" applyBorder="1" applyAlignment="1" applyProtection="1">
      <alignment vertical="top" wrapText="1"/>
    </xf>
    <xf numFmtId="3" fontId="2" fillId="0" borderId="16" xfId="4" applyNumberFormat="1" applyFont="1" applyBorder="1" applyAlignment="1" applyProtection="1">
      <alignment vertical="top" wrapText="1"/>
    </xf>
    <xf numFmtId="0" fontId="14" fillId="3" borderId="12" xfId="7" applyFont="1" applyFill="1" applyBorder="1" applyAlignment="1" applyProtection="1">
      <alignment vertical="top"/>
    </xf>
    <xf numFmtId="1" fontId="3" fillId="0" borderId="13" xfId="7" applyNumberFormat="1" applyFont="1" applyBorder="1" applyAlignment="1" applyProtection="1">
      <alignment vertical="top" wrapText="1"/>
    </xf>
    <xf numFmtId="3" fontId="3" fillId="0" borderId="13" xfId="7" applyNumberFormat="1" applyFont="1" applyBorder="1" applyAlignment="1" applyProtection="1">
      <alignment vertical="top" wrapText="1"/>
    </xf>
    <xf numFmtId="3" fontId="3" fillId="0" borderId="14" xfId="7" applyNumberFormat="1" applyFont="1" applyBorder="1" applyAlignment="1" applyProtection="1">
      <alignment vertical="top" wrapText="1"/>
    </xf>
    <xf numFmtId="1" fontId="13" fillId="3" borderId="9" xfId="4" applyNumberFormat="1" applyFont="1" applyFill="1" applyBorder="1" applyAlignment="1" applyProtection="1">
      <alignment vertical="top" wrapText="1"/>
    </xf>
    <xf numFmtId="1" fontId="2" fillId="0" borderId="10" xfId="4" applyNumberFormat="1" applyFont="1" applyBorder="1" applyAlignment="1" applyProtection="1">
      <alignment horizontal="right" vertical="top" wrapText="1"/>
    </xf>
    <xf numFmtId="3" fontId="2" fillId="2" borderId="10" xfId="4" applyNumberFormat="1" applyFont="1" applyFill="1" applyBorder="1" applyAlignment="1" applyProtection="1">
      <alignment vertical="top"/>
      <protection locked="0"/>
    </xf>
    <xf numFmtId="3" fontId="2" fillId="2" borderId="11" xfId="4" applyNumberFormat="1" applyFont="1" applyFill="1" applyBorder="1" applyAlignment="1" applyProtection="1">
      <alignment vertical="top"/>
      <protection locked="0"/>
    </xf>
    <xf numFmtId="0" fontId="14" fillId="3" borderId="12" xfId="4" applyFont="1" applyFill="1" applyBorder="1" applyAlignment="1" applyProtection="1">
      <alignment vertical="top"/>
    </xf>
    <xf numFmtId="1" fontId="2" fillId="0" borderId="13" xfId="4" applyNumberFormat="1" applyFont="1" applyBorder="1" applyAlignment="1" applyProtection="1">
      <alignment horizontal="right" vertical="top" wrapText="1"/>
    </xf>
    <xf numFmtId="1" fontId="3" fillId="0" borderId="10" xfId="7" applyNumberFormat="1" applyFont="1" applyBorder="1" applyAlignment="1" applyProtection="1">
      <alignment vertical="top" wrapText="1"/>
    </xf>
    <xf numFmtId="3" fontId="3" fillId="0" borderId="10" xfId="7" applyNumberFormat="1" applyFont="1" applyBorder="1" applyAlignment="1" applyProtection="1">
      <alignment vertical="top" wrapText="1"/>
    </xf>
    <xf numFmtId="3" fontId="3" fillId="0" borderId="11" xfId="7" applyNumberFormat="1" applyFont="1" applyBorder="1" applyAlignment="1" applyProtection="1">
      <alignment vertical="top" wrapText="1"/>
    </xf>
    <xf numFmtId="49" fontId="14" fillId="3" borderId="15" xfId="4" applyNumberFormat="1" applyFont="1" applyFill="1" applyBorder="1" applyAlignment="1" applyProtection="1">
      <alignment vertical="top"/>
    </xf>
    <xf numFmtId="0" fontId="15" fillId="3" borderId="15" xfId="4" applyFont="1" applyFill="1" applyBorder="1" applyAlignment="1" applyProtection="1">
      <alignment vertical="top" wrapText="1"/>
    </xf>
    <xf numFmtId="49" fontId="2" fillId="0" borderId="7" xfId="4" applyNumberFormat="1" applyFont="1" applyBorder="1" applyAlignment="1" applyProtection="1">
      <alignment horizontal="right" vertical="top" wrapText="1"/>
    </xf>
    <xf numFmtId="3" fontId="16" fillId="2" borderId="7" xfId="4" applyNumberFormat="1" applyFont="1" applyFill="1" applyBorder="1" applyAlignment="1" applyProtection="1">
      <alignment vertical="top"/>
      <protection locked="0"/>
    </xf>
    <xf numFmtId="3" fontId="16" fillId="2" borderId="16" xfId="4" applyNumberFormat="1" applyFont="1" applyFill="1" applyBorder="1" applyAlignment="1" applyProtection="1">
      <alignment vertical="top"/>
      <protection locked="0"/>
    </xf>
    <xf numFmtId="0" fontId="13" fillId="3" borderId="12" xfId="4" applyNumberFormat="1" applyFont="1" applyFill="1" applyBorder="1" applyAlignment="1" applyProtection="1">
      <alignment vertical="top" wrapText="1"/>
    </xf>
    <xf numFmtId="49" fontId="2" fillId="0" borderId="13" xfId="4" applyNumberFormat="1" applyFont="1" applyFill="1" applyBorder="1" applyAlignment="1" applyProtection="1">
      <alignment horizontal="right" vertical="top" wrapText="1"/>
    </xf>
    <xf numFmtId="3" fontId="2" fillId="0" borderId="13" xfId="4" applyNumberFormat="1" applyFont="1" applyBorder="1" applyAlignment="1" applyProtection="1">
      <alignment vertical="top" wrapText="1"/>
    </xf>
    <xf numFmtId="3" fontId="2" fillId="0" borderId="14" xfId="4" applyNumberFormat="1" applyFont="1" applyBorder="1" applyAlignment="1" applyProtection="1">
      <alignment vertical="top" wrapText="1"/>
    </xf>
    <xf numFmtId="0" fontId="13" fillId="3" borderId="9" xfId="4" applyFont="1" applyFill="1" applyBorder="1" applyAlignment="1" applyProtection="1">
      <alignment vertical="top" wrapText="1"/>
    </xf>
    <xf numFmtId="49" fontId="3" fillId="0" borderId="10" xfId="4" applyNumberFormat="1" applyFont="1" applyFill="1" applyBorder="1" applyAlignment="1" applyProtection="1">
      <alignment horizontal="right" vertical="top" wrapText="1"/>
    </xf>
    <xf numFmtId="1" fontId="3" fillId="0" borderId="7" xfId="4" applyNumberFormat="1" applyFont="1" applyBorder="1" applyAlignment="1" applyProtection="1">
      <alignment horizontal="right" vertical="center" wrapText="1"/>
    </xf>
    <xf numFmtId="1" fontId="15" fillId="3" borderId="15" xfId="4" applyNumberFormat="1" applyFont="1" applyFill="1" applyBorder="1" applyAlignment="1" applyProtection="1">
      <alignment vertical="top"/>
    </xf>
    <xf numFmtId="0" fontId="3" fillId="0" borderId="15" xfId="4" applyFont="1" applyBorder="1" applyAlignment="1" applyProtection="1">
      <alignment vertical="top" wrapText="1"/>
    </xf>
    <xf numFmtId="0" fontId="3" fillId="0" borderId="7" xfId="4" applyFont="1" applyBorder="1" applyAlignment="1" applyProtection="1">
      <alignment horizontal="left" vertical="top" wrapText="1"/>
    </xf>
    <xf numFmtId="3" fontId="3" fillId="0" borderId="16" xfId="4" applyNumberFormat="1" applyFont="1" applyBorder="1" applyAlignment="1" applyProtection="1">
      <alignment vertical="top"/>
    </xf>
    <xf numFmtId="1" fontId="15" fillId="3" borderId="15" xfId="4" applyNumberFormat="1" applyFont="1" applyFill="1" applyBorder="1" applyAlignment="1" applyProtection="1">
      <alignment vertical="top" wrapText="1"/>
    </xf>
    <xf numFmtId="1" fontId="13" fillId="3" borderId="15" xfId="4" applyNumberFormat="1" applyFont="1" applyFill="1" applyBorder="1" applyAlignment="1" applyProtection="1">
      <alignment vertical="top" wrapText="1"/>
    </xf>
    <xf numFmtId="1" fontId="3" fillId="4" borderId="7" xfId="7" applyNumberFormat="1" applyFont="1" applyFill="1" applyBorder="1" applyAlignment="1" applyProtection="1">
      <alignment vertical="top"/>
    </xf>
    <xf numFmtId="3" fontId="3" fillId="0" borderId="7" xfId="7" applyNumberFormat="1" applyFont="1" applyBorder="1" applyAlignment="1" applyProtection="1">
      <alignment vertical="top"/>
    </xf>
    <xf numFmtId="3" fontId="3" fillId="0" borderId="16" xfId="7" applyNumberFormat="1" applyFont="1" applyBorder="1" applyAlignment="1" applyProtection="1">
      <alignment vertical="top"/>
    </xf>
    <xf numFmtId="1" fontId="14" fillId="3" borderId="15" xfId="7" applyNumberFormat="1" applyFont="1" applyFill="1" applyBorder="1" applyAlignment="1" applyProtection="1">
      <alignment vertical="top"/>
    </xf>
    <xf numFmtId="1" fontId="3" fillId="0" borderId="7" xfId="7" applyNumberFormat="1" applyFont="1" applyBorder="1" applyAlignment="1" applyProtection="1">
      <alignment vertical="top"/>
    </xf>
    <xf numFmtId="0" fontId="14" fillId="3" borderId="15" xfId="7" applyFont="1" applyFill="1" applyBorder="1" applyAlignment="1" applyProtection="1">
      <alignment vertical="top"/>
    </xf>
    <xf numFmtId="0" fontId="13" fillId="3" borderId="12" xfId="4" applyFont="1" applyFill="1" applyBorder="1" applyAlignment="1" applyProtection="1">
      <alignment vertical="top" wrapText="1"/>
    </xf>
    <xf numFmtId="49" fontId="2" fillId="0" borderId="13" xfId="4" applyNumberFormat="1" applyFont="1" applyBorder="1" applyAlignment="1" applyProtection="1">
      <alignment horizontal="right" vertical="top" wrapText="1"/>
    </xf>
    <xf numFmtId="1" fontId="14" fillId="3" borderId="12" xfId="7" applyNumberFormat="1" applyFont="1" applyFill="1" applyBorder="1" applyAlignment="1" applyProtection="1">
      <alignment vertical="top"/>
    </xf>
    <xf numFmtId="1" fontId="3" fillId="0" borderId="13" xfId="7" applyNumberFormat="1" applyFont="1" applyBorder="1" applyAlignment="1" applyProtection="1">
      <alignment vertical="top"/>
    </xf>
    <xf numFmtId="3" fontId="3" fillId="0" borderId="13" xfId="7" applyNumberFormat="1" applyFont="1" applyBorder="1" applyAlignment="1" applyProtection="1">
      <alignment vertical="top"/>
    </xf>
    <xf numFmtId="3" fontId="3" fillId="0" borderId="14" xfId="7" applyNumberFormat="1" applyFont="1" applyBorder="1" applyAlignment="1" applyProtection="1">
      <alignment vertical="top"/>
    </xf>
    <xf numFmtId="0" fontId="13" fillId="3" borderId="17" xfId="4" applyFont="1" applyFill="1" applyBorder="1" applyAlignment="1" applyProtection="1">
      <alignment vertical="center" wrapText="1"/>
    </xf>
    <xf numFmtId="49" fontId="2" fillId="0" borderId="18" xfId="4" applyNumberFormat="1" applyFont="1" applyBorder="1" applyAlignment="1" applyProtection="1">
      <alignment horizontal="right" vertical="center" wrapText="1"/>
    </xf>
    <xf numFmtId="3" fontId="2" fillId="0" borderId="18" xfId="4" applyNumberFormat="1" applyFont="1" applyBorder="1" applyAlignment="1" applyProtection="1">
      <alignment vertical="center" wrapText="1"/>
    </xf>
    <xf numFmtId="3" fontId="2" fillId="0" borderId="19" xfId="4" applyNumberFormat="1" applyFont="1" applyBorder="1" applyAlignment="1" applyProtection="1">
      <alignment vertical="center" wrapText="1"/>
    </xf>
    <xf numFmtId="49" fontId="13" fillId="3" borderId="17" xfId="4" applyNumberFormat="1" applyFont="1" applyFill="1" applyBorder="1" applyAlignment="1" applyProtection="1">
      <alignment vertical="center" wrapText="1"/>
    </xf>
    <xf numFmtId="1" fontId="2" fillId="0" borderId="18" xfId="4" applyNumberFormat="1" applyFont="1" applyBorder="1" applyAlignment="1" applyProtection="1">
      <alignment horizontal="right" vertical="center" wrapText="1"/>
    </xf>
    <xf numFmtId="0" fontId="2" fillId="0" borderId="0" xfId="4" applyFont="1" applyBorder="1" applyAlignment="1" applyProtection="1">
      <alignment vertical="top" wrapText="1"/>
    </xf>
    <xf numFmtId="49" fontId="2" fillId="0" borderId="0" xfId="4" applyNumberFormat="1" applyFont="1" applyBorder="1" applyAlignment="1" applyProtection="1">
      <alignment vertical="top" wrapText="1"/>
    </xf>
    <xf numFmtId="1" fontId="3" fillId="0" borderId="0" xfId="4" applyNumberFormat="1" applyFont="1" applyBorder="1" applyAlignment="1" applyProtection="1">
      <alignment vertical="top" wrapText="1"/>
    </xf>
    <xf numFmtId="0" fontId="3" fillId="0" borderId="0" xfId="4" applyFont="1" applyAlignment="1" applyProtection="1">
      <alignment horizontal="left" vertical="top" wrapText="1"/>
    </xf>
    <xf numFmtId="0" fontId="3" fillId="0" borderId="0" xfId="4" applyFont="1" applyAlignment="1" applyProtection="1">
      <alignment vertical="top" wrapText="1"/>
    </xf>
    <xf numFmtId="0" fontId="17" fillId="0" borderId="0" xfId="4" applyFont="1" applyBorder="1" applyAlignment="1" applyProtection="1">
      <alignment vertical="top"/>
    </xf>
    <xf numFmtId="0" fontId="3" fillId="0" borderId="0" xfId="4" applyFont="1" applyBorder="1" applyAlignment="1" applyProtection="1">
      <alignment horizontal="right" vertical="center" indent="2"/>
      <protection hidden="1"/>
    </xf>
    <xf numFmtId="164" fontId="3" fillId="0" borderId="0" xfId="4" applyNumberFormat="1" applyFont="1" applyAlignment="1" applyProtection="1">
      <alignment horizontal="left" vertical="center"/>
    </xf>
    <xf numFmtId="164" fontId="3" fillId="0" borderId="0" xfId="4" applyNumberFormat="1" applyFont="1" applyAlignment="1" applyProtection="1">
      <alignment horizontal="left" vertical="center"/>
    </xf>
    <xf numFmtId="0" fontId="3" fillId="0" borderId="0" xfId="4" applyFont="1" applyBorder="1" applyAlignment="1" applyProtection="1">
      <alignment horizontal="right" vertical="center" indent="2"/>
    </xf>
    <xf numFmtId="0" fontId="3" fillId="0" borderId="0" xfId="4" applyFont="1" applyBorder="1" applyAlignment="1" applyProtection="1">
      <alignment vertical="center"/>
    </xf>
    <xf numFmtId="0" fontId="3" fillId="0" borderId="0" xfId="4" applyFont="1" applyBorder="1" applyAlignment="1" applyProtection="1">
      <alignment vertical="center"/>
    </xf>
    <xf numFmtId="0" fontId="3" fillId="0" borderId="0" xfId="4" applyFont="1" applyBorder="1" applyAlignment="1" applyProtection="1">
      <alignment horizontal="left" vertical="center"/>
    </xf>
    <xf numFmtId="0" fontId="3" fillId="0" borderId="0" xfId="4" applyFont="1" applyAlignment="1" applyProtection="1">
      <alignment vertical="top" wrapText="1"/>
      <protection locked="0"/>
    </xf>
    <xf numFmtId="0" fontId="3" fillId="0" borderId="0" xfId="4" applyFont="1" applyAlignment="1" applyProtection="1">
      <alignment vertical="top" wrapText="1"/>
      <protection locked="0"/>
    </xf>
    <xf numFmtId="1" fontId="3" fillId="0" borderId="0" xfId="4" applyNumberFormat="1" applyFont="1" applyAlignment="1" applyProtection="1">
      <alignment vertical="top" wrapText="1"/>
    </xf>
    <xf numFmtId="0" fontId="2" fillId="0" borderId="0" xfId="4" applyFont="1" applyBorder="1" applyAlignment="1" applyProtection="1">
      <alignment horizontal="left" vertical="center"/>
    </xf>
    <xf numFmtId="0" fontId="2" fillId="0" borderId="0" xfId="4" applyFont="1" applyBorder="1" applyAlignment="1" applyProtection="1">
      <alignment vertical="center" wrapText="1"/>
    </xf>
    <xf numFmtId="0" fontId="3" fillId="0" borderId="0" xfId="6" applyFont="1" applyProtection="1"/>
    <xf numFmtId="0" fontId="3" fillId="0" borderId="0" xfId="0" applyFont="1" applyAlignment="1" applyProtection="1"/>
    <xf numFmtId="0" fontId="3" fillId="0" borderId="0" xfId="4" applyFont="1" applyBorder="1" applyAlignment="1" applyProtection="1">
      <alignment horizontal="right" vertical="center"/>
      <protection hidden="1"/>
    </xf>
    <xf numFmtId="164" fontId="3" fillId="0" borderId="0" xfId="4" applyNumberFormat="1" applyFont="1" applyAlignment="1" applyProtection="1">
      <alignment horizontal="left" vertical="top"/>
      <protection hidden="1"/>
    </xf>
    <xf numFmtId="0" fontId="3" fillId="0" borderId="0" xfId="0" applyFont="1" applyAlignment="1" applyProtection="1">
      <alignment horizontal="left" vertical="top"/>
      <protection hidden="1"/>
    </xf>
    <xf numFmtId="0" fontId="3" fillId="0" borderId="0" xfId="6" applyFont="1" applyAlignment="1" applyProtection="1">
      <alignment horizontal="centerContinuous"/>
    </xf>
    <xf numFmtId="0" fontId="3" fillId="0" borderId="0" xfId="4" applyFont="1" applyBorder="1" applyAlignment="1" applyProtection="1">
      <alignment horizontal="right" vertical="center"/>
    </xf>
    <xf numFmtId="0" fontId="3" fillId="0" borderId="0" xfId="4" applyFont="1" applyBorder="1" applyAlignment="1" applyProtection="1">
      <alignment horizontal="left" vertical="center"/>
    </xf>
    <xf numFmtId="0" fontId="2" fillId="0" borderId="0" xfId="6" applyFont="1" applyBorder="1" applyAlignment="1" applyProtection="1">
      <alignment horizontal="center" vertical="center" wrapText="1"/>
    </xf>
    <xf numFmtId="0" fontId="3" fillId="0" borderId="0" xfId="6" applyFont="1" applyBorder="1" applyProtection="1"/>
    <xf numFmtId="0" fontId="3" fillId="0" borderId="0" xfId="6" applyFont="1" applyBorder="1" applyAlignment="1" applyProtection="1">
      <alignment wrapText="1"/>
    </xf>
    <xf numFmtId="0" fontId="2" fillId="0" borderId="9" xfId="6" applyFont="1" applyBorder="1" applyAlignment="1" applyProtection="1">
      <alignment horizontal="center" vertical="center" wrapText="1"/>
    </xf>
    <xf numFmtId="0" fontId="2" fillId="0" borderId="10" xfId="6" applyFont="1" applyBorder="1" applyAlignment="1" applyProtection="1">
      <alignment horizontal="center" vertical="center" wrapText="1"/>
    </xf>
    <xf numFmtId="0" fontId="2" fillId="0" borderId="11" xfId="6" applyFont="1" applyBorder="1" applyAlignment="1" applyProtection="1">
      <alignment horizontal="center" vertical="center" wrapText="1"/>
    </xf>
    <xf numFmtId="0" fontId="2" fillId="0" borderId="12" xfId="6" applyFont="1" applyBorder="1" applyAlignment="1" applyProtection="1">
      <alignment horizontal="center" vertical="center" wrapText="1"/>
    </xf>
    <xf numFmtId="0" fontId="2" fillId="0" borderId="13" xfId="6" applyFont="1" applyBorder="1" applyAlignment="1" applyProtection="1">
      <alignment horizontal="center" vertical="center" wrapText="1"/>
    </xf>
    <xf numFmtId="0" fontId="2" fillId="0" borderId="14" xfId="6" applyFont="1" applyBorder="1" applyAlignment="1" applyProtection="1">
      <alignment horizontal="center" vertical="center" wrapText="1"/>
    </xf>
    <xf numFmtId="0" fontId="2" fillId="0" borderId="9" xfId="6" applyFont="1" applyBorder="1" applyAlignment="1" applyProtection="1">
      <alignment vertical="center" wrapText="1"/>
    </xf>
    <xf numFmtId="0" fontId="2" fillId="0" borderId="10" xfId="6" applyFont="1" applyBorder="1" applyAlignment="1" applyProtection="1">
      <alignment vertical="center" wrapText="1"/>
    </xf>
    <xf numFmtId="3" fontId="2" fillId="0" borderId="10" xfId="6" applyNumberFormat="1" applyFont="1" applyBorder="1" applyAlignment="1" applyProtection="1">
      <alignment vertical="center"/>
    </xf>
    <xf numFmtId="3" fontId="2" fillId="0" borderId="11" xfId="6" applyNumberFormat="1" applyFont="1" applyBorder="1" applyAlignment="1" applyProtection="1">
      <alignment vertical="center"/>
    </xf>
    <xf numFmtId="0" fontId="3" fillId="0" borderId="10" xfId="6" applyFont="1" applyBorder="1" applyAlignment="1" applyProtection="1">
      <alignment vertical="center" wrapText="1"/>
    </xf>
    <xf numFmtId="3" fontId="3" fillId="0" borderId="10" xfId="6" applyNumberFormat="1" applyFont="1" applyBorder="1" applyAlignment="1" applyProtection="1">
      <alignment vertical="center"/>
    </xf>
    <xf numFmtId="3" fontId="3" fillId="0" borderId="11" xfId="6" applyNumberFormat="1" applyFont="1" applyBorder="1" applyAlignment="1" applyProtection="1">
      <alignment vertical="center"/>
    </xf>
    <xf numFmtId="0" fontId="16" fillId="0" borderId="15" xfId="6" applyFont="1" applyBorder="1" applyAlignment="1" applyProtection="1">
      <alignment vertical="center" wrapText="1"/>
    </xf>
    <xf numFmtId="0" fontId="16" fillId="0" borderId="7" xfId="6" applyFont="1" applyBorder="1" applyAlignment="1" applyProtection="1">
      <alignment vertical="center" wrapText="1"/>
    </xf>
    <xf numFmtId="3" fontId="3" fillId="0" borderId="7" xfId="6" applyNumberFormat="1" applyFont="1" applyFill="1" applyBorder="1" applyAlignment="1" applyProtection="1">
      <alignment vertical="center"/>
    </xf>
    <xf numFmtId="3" fontId="3" fillId="0" borderId="16" xfId="6" applyNumberFormat="1" applyFont="1" applyFill="1" applyBorder="1" applyAlignment="1" applyProtection="1">
      <alignment vertical="center"/>
    </xf>
    <xf numFmtId="0" fontId="3" fillId="0" borderId="7" xfId="6" applyFont="1" applyBorder="1" applyAlignment="1" applyProtection="1">
      <alignment vertical="center" wrapText="1"/>
    </xf>
    <xf numFmtId="3" fontId="3" fillId="0" borderId="7" xfId="6" applyNumberFormat="1" applyFont="1" applyBorder="1" applyAlignment="1" applyProtection="1">
      <alignment vertical="center"/>
    </xf>
    <xf numFmtId="3" fontId="3" fillId="0" borderId="16" xfId="6" applyNumberFormat="1" applyFont="1" applyBorder="1" applyAlignment="1" applyProtection="1">
      <alignment vertical="center"/>
    </xf>
    <xf numFmtId="0" fontId="3" fillId="0" borderId="15" xfId="6" applyFont="1" applyBorder="1" applyAlignment="1" applyProtection="1">
      <alignment vertical="center" wrapText="1"/>
    </xf>
    <xf numFmtId="3" fontId="3" fillId="0" borderId="7" xfId="6" applyNumberFormat="1" applyFont="1" applyBorder="1" applyAlignment="1" applyProtection="1">
      <alignment horizontal="center" vertical="center"/>
    </xf>
    <xf numFmtId="3" fontId="3" fillId="2" borderId="7" xfId="4" applyNumberFormat="1" applyFont="1" applyFill="1" applyBorder="1" applyAlignment="1" applyProtection="1">
      <alignment vertical="center"/>
      <protection locked="0"/>
    </xf>
    <xf numFmtId="49" fontId="3" fillId="0" borderId="7" xfId="6" applyNumberFormat="1" applyFont="1" applyBorder="1" applyAlignment="1" applyProtection="1">
      <alignment horizontal="center" vertical="center" wrapText="1"/>
    </xf>
    <xf numFmtId="3" fontId="3" fillId="2" borderId="16" xfId="4" applyNumberFormat="1" applyFont="1" applyFill="1" applyBorder="1" applyAlignment="1" applyProtection="1">
      <alignment vertical="center"/>
      <protection locked="0"/>
    </xf>
    <xf numFmtId="0" fontId="3" fillId="0" borderId="15" xfId="6" applyFont="1" applyFill="1" applyBorder="1" applyAlignment="1" applyProtection="1">
      <alignment vertical="center" wrapText="1"/>
    </xf>
    <xf numFmtId="0" fontId="16" fillId="0" borderId="15" xfId="6" applyFont="1" applyBorder="1" applyAlignment="1" applyProtection="1">
      <alignment horizontal="right" vertical="center" wrapText="1"/>
    </xf>
    <xf numFmtId="49" fontId="16" fillId="0" borderId="7" xfId="6" applyNumberFormat="1" applyFont="1" applyBorder="1" applyAlignment="1" applyProtection="1">
      <alignment horizontal="center" vertical="center" wrapText="1"/>
    </xf>
    <xf numFmtId="3" fontId="16" fillId="0" borderId="7" xfId="6" applyNumberFormat="1" applyFont="1" applyBorder="1" applyAlignment="1" applyProtection="1">
      <alignment vertical="center"/>
    </xf>
    <xf numFmtId="3" fontId="16" fillId="0" borderId="16" xfId="6" applyNumberFormat="1" applyFont="1" applyBorder="1" applyAlignment="1" applyProtection="1">
      <alignment vertical="center"/>
    </xf>
    <xf numFmtId="0" fontId="3" fillId="0" borderId="7" xfId="6" applyFont="1" applyBorder="1" applyAlignment="1" applyProtection="1">
      <alignment horizontal="center" vertical="center" wrapText="1"/>
    </xf>
    <xf numFmtId="0" fontId="16" fillId="0" borderId="7" xfId="6" applyFont="1" applyBorder="1" applyAlignment="1" applyProtection="1">
      <alignment horizontal="center" vertical="center" wrapText="1"/>
    </xf>
    <xf numFmtId="3" fontId="16" fillId="2" borderId="7" xfId="4" applyNumberFormat="1" applyFont="1" applyFill="1" applyBorder="1" applyAlignment="1" applyProtection="1">
      <alignment vertical="center"/>
      <protection locked="0"/>
    </xf>
    <xf numFmtId="3" fontId="16" fillId="2" borderId="16" xfId="4" applyNumberFormat="1" applyFont="1" applyFill="1" applyBorder="1" applyAlignment="1" applyProtection="1">
      <alignment vertical="center"/>
      <protection locked="0"/>
    </xf>
    <xf numFmtId="0" fontId="3" fillId="0" borderId="15" xfId="6" applyFont="1" applyBorder="1" applyAlignment="1" applyProtection="1">
      <alignment horizontal="left" vertical="center" wrapText="1"/>
    </xf>
    <xf numFmtId="3" fontId="16" fillId="0" borderId="7" xfId="6" applyNumberFormat="1" applyFont="1" applyBorder="1" applyAlignment="1" applyProtection="1">
      <alignment horizontal="center" vertical="center"/>
    </xf>
    <xf numFmtId="0" fontId="16" fillId="0" borderId="12" xfId="6" applyFont="1" applyBorder="1" applyAlignment="1" applyProtection="1">
      <alignment horizontal="right" vertical="center" wrapText="1"/>
    </xf>
    <xf numFmtId="0" fontId="16" fillId="0" borderId="13" xfId="6" applyFont="1" applyBorder="1" applyAlignment="1" applyProtection="1">
      <alignment horizontal="center" vertical="center" wrapText="1"/>
    </xf>
    <xf numFmtId="3" fontId="2" fillId="0" borderId="13" xfId="6" applyNumberFormat="1" applyFont="1" applyBorder="1" applyAlignment="1" applyProtection="1">
      <alignment vertical="center"/>
    </xf>
    <xf numFmtId="3" fontId="2" fillId="0" borderId="14" xfId="6" applyNumberFormat="1" applyFont="1" applyBorder="1" applyAlignment="1" applyProtection="1">
      <alignment vertical="center"/>
    </xf>
    <xf numFmtId="0" fontId="3" fillId="0" borderId="12" xfId="6" applyFont="1" applyBorder="1" applyAlignment="1" applyProtection="1">
      <alignment vertical="center" wrapText="1"/>
    </xf>
    <xf numFmtId="0" fontId="3" fillId="0" borderId="13" xfId="6" applyFont="1" applyBorder="1" applyAlignment="1" applyProtection="1">
      <alignment vertical="center" wrapText="1"/>
    </xf>
    <xf numFmtId="3" fontId="3" fillId="0" borderId="13" xfId="6" applyNumberFormat="1" applyFont="1" applyBorder="1" applyAlignment="1" applyProtection="1">
      <alignment vertical="center"/>
    </xf>
    <xf numFmtId="3" fontId="3" fillId="0" borderId="14" xfId="6" applyNumberFormat="1" applyFont="1" applyBorder="1" applyAlignment="1" applyProtection="1">
      <alignment vertical="center"/>
    </xf>
    <xf numFmtId="3" fontId="2" fillId="0" borderId="10" xfId="6" applyNumberFormat="1" applyFont="1" applyFill="1" applyBorder="1" applyAlignment="1" applyProtection="1">
      <alignment vertical="center"/>
    </xf>
    <xf numFmtId="3" fontId="2" fillId="0" borderId="11" xfId="6" applyNumberFormat="1" applyFont="1" applyFill="1" applyBorder="1" applyAlignment="1" applyProtection="1">
      <alignment vertical="center"/>
    </xf>
    <xf numFmtId="0" fontId="16" fillId="0" borderId="10" xfId="6" applyFont="1" applyBorder="1" applyAlignment="1" applyProtection="1">
      <alignment horizontal="center" vertical="center" wrapText="1"/>
    </xf>
    <xf numFmtId="0" fontId="2" fillId="0" borderId="15" xfId="6" applyFont="1" applyBorder="1" applyAlignment="1" applyProtection="1">
      <alignment vertical="center" wrapText="1"/>
    </xf>
    <xf numFmtId="0" fontId="2" fillId="0" borderId="7" xfId="6" applyFont="1" applyBorder="1" applyAlignment="1" applyProtection="1">
      <alignment horizontal="center" vertical="center" wrapText="1"/>
    </xf>
    <xf numFmtId="3" fontId="2" fillId="0" borderId="7" xfId="6" applyNumberFormat="1" applyFont="1" applyBorder="1" applyAlignment="1" applyProtection="1">
      <alignment vertical="center"/>
    </xf>
    <xf numFmtId="3" fontId="2" fillId="0" borderId="16" xfId="6" applyNumberFormat="1" applyFont="1" applyBorder="1" applyAlignment="1" applyProtection="1">
      <alignment vertical="center"/>
    </xf>
    <xf numFmtId="3" fontId="2" fillId="0" borderId="7" xfId="6" applyNumberFormat="1" applyFont="1" applyFill="1" applyBorder="1" applyAlignment="1" applyProtection="1">
      <alignment vertical="center"/>
    </xf>
    <xf numFmtId="3" fontId="2" fillId="0" borderId="16" xfId="6" applyNumberFormat="1" applyFont="1" applyFill="1" applyBorder="1" applyAlignment="1" applyProtection="1">
      <alignment vertical="center"/>
    </xf>
    <xf numFmtId="0" fontId="16" fillId="0" borderId="15" xfId="6" applyFont="1" applyBorder="1" applyAlignment="1" applyProtection="1">
      <alignment horizontal="left" vertical="center" wrapText="1"/>
    </xf>
    <xf numFmtId="0" fontId="2" fillId="0" borderId="12" xfId="6" applyFont="1" applyBorder="1" applyAlignment="1" applyProtection="1">
      <alignment horizontal="left" vertical="center" wrapText="1"/>
    </xf>
    <xf numFmtId="3" fontId="16" fillId="0" borderId="13" xfId="6" applyNumberFormat="1" applyFont="1" applyBorder="1" applyAlignment="1" applyProtection="1">
      <alignment vertical="center"/>
    </xf>
    <xf numFmtId="3" fontId="16" fillId="0" borderId="14" xfId="6" applyNumberFormat="1" applyFont="1" applyBorder="1" applyAlignment="1" applyProtection="1">
      <alignment vertical="center"/>
    </xf>
    <xf numFmtId="0" fontId="2" fillId="0" borderId="12" xfId="6" applyFont="1" applyBorder="1" applyAlignment="1" applyProtection="1">
      <alignment vertical="center" wrapText="1"/>
    </xf>
    <xf numFmtId="0" fontId="2" fillId="0" borderId="9" xfId="6" applyFont="1" applyBorder="1" applyAlignment="1" applyProtection="1">
      <alignment horizontal="left" vertical="center" wrapText="1"/>
    </xf>
    <xf numFmtId="0" fontId="18" fillId="0" borderId="15" xfId="6" applyFont="1" applyBorder="1" applyAlignment="1" applyProtection="1">
      <alignment vertical="center" wrapText="1"/>
    </xf>
    <xf numFmtId="49" fontId="2" fillId="0" borderId="7" xfId="6" applyNumberFormat="1" applyFont="1" applyBorder="1" applyAlignment="1" applyProtection="1">
      <alignment horizontal="center" vertical="center" wrapText="1"/>
    </xf>
    <xf numFmtId="0" fontId="13" fillId="0" borderId="15" xfId="6" applyFont="1" applyBorder="1" applyAlignment="1" applyProtection="1">
      <alignment vertical="center" wrapText="1"/>
    </xf>
    <xf numFmtId="3" fontId="2" fillId="2" borderId="7" xfId="4" applyNumberFormat="1" applyFont="1" applyFill="1" applyBorder="1" applyAlignment="1" applyProtection="1">
      <alignment vertical="center"/>
      <protection locked="0"/>
    </xf>
    <xf numFmtId="3" fontId="2" fillId="2" borderId="16" xfId="4" applyNumberFormat="1" applyFont="1" applyFill="1" applyBorder="1" applyAlignment="1" applyProtection="1">
      <alignment vertical="center"/>
      <protection locked="0"/>
    </xf>
    <xf numFmtId="49" fontId="2" fillId="0" borderId="13" xfId="6" applyNumberFormat="1" applyFont="1" applyBorder="1" applyAlignment="1" applyProtection="1">
      <alignment horizontal="center" vertical="center" wrapText="1"/>
    </xf>
    <xf numFmtId="0" fontId="2" fillId="0" borderId="17" xfId="6" applyFont="1" applyBorder="1" applyAlignment="1" applyProtection="1">
      <alignment horizontal="left" vertical="center" wrapText="1"/>
    </xf>
    <xf numFmtId="0" fontId="2" fillId="0" borderId="18" xfId="6" applyFont="1" applyBorder="1" applyAlignment="1" applyProtection="1">
      <alignment horizontal="center" vertical="center" wrapText="1"/>
    </xf>
    <xf numFmtId="3" fontId="2" fillId="0" borderId="18" xfId="6" applyNumberFormat="1" applyFont="1" applyBorder="1" applyAlignment="1" applyProtection="1">
      <alignment vertical="center"/>
    </xf>
    <xf numFmtId="3" fontId="2" fillId="0" borderId="19" xfId="6" applyNumberFormat="1" applyFont="1" applyBorder="1" applyAlignment="1" applyProtection="1">
      <alignment vertical="center"/>
    </xf>
    <xf numFmtId="49" fontId="2" fillId="0" borderId="18" xfId="6" applyNumberFormat="1" applyFont="1" applyBorder="1" applyAlignment="1" applyProtection="1">
      <alignment horizontal="center" vertical="center" wrapText="1"/>
    </xf>
    <xf numFmtId="0" fontId="2" fillId="0" borderId="0" xfId="6" applyFont="1" applyBorder="1" applyAlignment="1" applyProtection="1">
      <alignment wrapText="1"/>
    </xf>
    <xf numFmtId="1" fontId="3" fillId="0" borderId="0" xfId="6" applyNumberFormat="1" applyFont="1" applyBorder="1" applyProtection="1"/>
    <xf numFmtId="0" fontId="2" fillId="0" borderId="0" xfId="6" applyFont="1" applyBorder="1" applyAlignment="1" applyProtection="1">
      <alignment horizontal="right" vertical="center" wrapText="1"/>
    </xf>
    <xf numFmtId="0" fontId="3" fillId="0" borderId="0" xfId="6" applyFont="1" applyBorder="1" applyAlignment="1" applyProtection="1">
      <alignment horizontal="left" wrapText="1"/>
    </xf>
    <xf numFmtId="1" fontId="3" fillId="0" borderId="0" xfId="6" applyNumberFormat="1" applyFont="1" applyProtection="1"/>
    <xf numFmtId="0" fontId="3" fillId="0" borderId="0" xfId="6" applyFont="1" applyAlignment="1" applyProtection="1">
      <alignment wrapText="1"/>
    </xf>
    <xf numFmtId="0" fontId="3" fillId="0" borderId="0" xfId="4" applyFont="1" applyBorder="1" applyAlignment="1" applyProtection="1">
      <alignment horizontal="centerContinuous" vertical="center" wrapText="1"/>
    </xf>
    <xf numFmtId="0" fontId="2" fillId="0" borderId="0" xfId="4"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5" applyFont="1" applyAlignment="1" applyProtection="1">
      <alignment wrapText="1"/>
    </xf>
    <xf numFmtId="0" fontId="3" fillId="0" borderId="0" xfId="4" applyFont="1" applyFill="1" applyAlignment="1" applyProtection="1">
      <alignment vertical="top"/>
    </xf>
    <xf numFmtId="0" fontId="3" fillId="0" borderId="0" xfId="5" applyFont="1" applyAlignment="1" applyProtection="1">
      <alignment horizontal="centerContinuous" wrapText="1"/>
    </xf>
    <xf numFmtId="0" fontId="3" fillId="0" borderId="0" xfId="4" applyFont="1" applyBorder="1" applyAlignment="1" applyProtection="1">
      <alignment horizontal="centerContinuous" vertical="center"/>
    </xf>
    <xf numFmtId="164" fontId="3" fillId="0" borderId="0" xfId="4" applyNumberFormat="1" applyFont="1" applyAlignment="1" applyProtection="1">
      <alignment horizontal="left" vertical="center" wrapText="1"/>
    </xf>
    <xf numFmtId="0" fontId="3" fillId="0" borderId="0" xfId="5" applyFont="1" applyAlignment="1" applyProtection="1">
      <alignment horizontal="centerContinuous"/>
    </xf>
    <xf numFmtId="0" fontId="3" fillId="0" borderId="0" xfId="5" applyFont="1" applyFill="1" applyBorder="1" applyAlignment="1" applyProtection="1">
      <alignment horizontal="right" vertical="center" wrapText="1"/>
    </xf>
    <xf numFmtId="0" fontId="2" fillId="0" borderId="9" xfId="5" applyFont="1" applyBorder="1" applyAlignment="1" applyProtection="1">
      <alignment horizontal="center" vertical="center" wrapText="1"/>
    </xf>
    <xf numFmtId="0" fontId="2" fillId="0" borderId="10" xfId="5" applyFont="1" applyBorder="1" applyAlignment="1" applyProtection="1">
      <alignment horizontal="center" vertical="center" wrapText="1"/>
    </xf>
    <xf numFmtId="14" fontId="2" fillId="0" borderId="10" xfId="5" applyNumberFormat="1" applyFont="1" applyFill="1" applyBorder="1" applyAlignment="1" applyProtection="1">
      <alignment horizontal="center" vertical="center" wrapText="1"/>
    </xf>
    <xf numFmtId="14" fontId="2" fillId="0" borderId="11" xfId="5" applyNumberFormat="1" applyFont="1" applyFill="1" applyBorder="1" applyAlignment="1" applyProtection="1">
      <alignment horizontal="center" vertical="center" wrapText="1"/>
    </xf>
    <xf numFmtId="0" fontId="3" fillId="0" borderId="0" xfId="5" applyFont="1" applyBorder="1" applyAlignment="1" applyProtection="1">
      <alignment horizontal="center" wrapText="1"/>
    </xf>
    <xf numFmtId="0" fontId="2" fillId="0" borderId="12" xfId="5" applyFont="1" applyBorder="1" applyAlignment="1" applyProtection="1">
      <alignment horizontal="center" vertical="center" wrapText="1"/>
    </xf>
    <xf numFmtId="0" fontId="2" fillId="0" borderId="13" xfId="5" applyFont="1" applyBorder="1" applyAlignment="1" applyProtection="1">
      <alignment horizontal="center" vertical="center" wrapText="1"/>
    </xf>
    <xf numFmtId="49" fontId="2" fillId="0" borderId="13" xfId="5" applyNumberFormat="1" applyFont="1" applyFill="1" applyBorder="1" applyAlignment="1" applyProtection="1">
      <alignment horizontal="center" vertical="center" wrapText="1"/>
    </xf>
    <xf numFmtId="49" fontId="2" fillId="0" borderId="14" xfId="5" applyNumberFormat="1" applyFont="1" applyFill="1" applyBorder="1" applyAlignment="1" applyProtection="1">
      <alignment horizontal="center" vertical="center" wrapText="1"/>
    </xf>
    <xf numFmtId="0" fontId="16" fillId="0" borderId="9" xfId="5" applyFont="1" applyBorder="1" applyAlignment="1" applyProtection="1">
      <alignment wrapText="1"/>
    </xf>
    <xf numFmtId="49" fontId="16" fillId="0" borderId="10" xfId="5" applyNumberFormat="1" applyFont="1" applyBorder="1" applyAlignment="1" applyProtection="1">
      <alignment wrapText="1"/>
    </xf>
    <xf numFmtId="3" fontId="3" fillId="0" borderId="10" xfId="5" applyNumberFormat="1" applyFont="1" applyFill="1" applyBorder="1" applyAlignment="1" applyProtection="1">
      <alignment wrapText="1"/>
    </xf>
    <xf numFmtId="3" fontId="3" fillId="0" borderId="11" xfId="5" applyNumberFormat="1" applyFont="1" applyFill="1" applyBorder="1" applyAlignment="1" applyProtection="1">
      <alignment wrapText="1"/>
    </xf>
    <xf numFmtId="0" fontId="3" fillId="0" borderId="0" xfId="5" applyFont="1" applyBorder="1" applyAlignment="1" applyProtection="1">
      <alignment wrapText="1"/>
    </xf>
    <xf numFmtId="0" fontId="3" fillId="0" borderId="15" xfId="5" applyFont="1" applyBorder="1" applyAlignment="1" applyProtection="1">
      <alignment wrapText="1"/>
    </xf>
    <xf numFmtId="49" fontId="3" fillId="0" borderId="7" xfId="5" applyNumberFormat="1" applyFont="1" applyBorder="1" applyAlignment="1" applyProtection="1">
      <alignment horizontal="center" wrapText="1"/>
    </xf>
    <xf numFmtId="1" fontId="3" fillId="0" borderId="0" xfId="5" applyNumberFormat="1" applyFont="1" applyBorder="1" applyAlignment="1" applyProtection="1">
      <alignment wrapText="1"/>
    </xf>
    <xf numFmtId="1" fontId="3" fillId="0" borderId="0" xfId="5" applyNumberFormat="1" applyFont="1" applyAlignment="1" applyProtection="1">
      <alignment wrapText="1"/>
    </xf>
    <xf numFmtId="0" fontId="3" fillId="0" borderId="15" xfId="5" applyFont="1" applyFill="1" applyBorder="1" applyAlignment="1" applyProtection="1">
      <alignment wrapText="1"/>
    </xf>
    <xf numFmtId="49" fontId="3" fillId="0" borderId="7" xfId="5" applyNumberFormat="1" applyFont="1" applyFill="1" applyBorder="1" applyAlignment="1" applyProtection="1">
      <alignment horizontal="center" wrapText="1"/>
    </xf>
    <xf numFmtId="0" fontId="2" fillId="0" borderId="20" xfId="5" applyFont="1" applyBorder="1" applyAlignment="1" applyProtection="1">
      <alignment horizontal="right" wrapText="1"/>
    </xf>
    <xf numFmtId="49" fontId="2" fillId="0" borderId="21" xfId="5" applyNumberFormat="1" applyFont="1" applyBorder="1" applyAlignment="1" applyProtection="1">
      <alignment horizontal="center" wrapText="1"/>
    </xf>
    <xf numFmtId="3" fontId="2" fillId="0" borderId="21" xfId="5" applyNumberFormat="1" applyFont="1" applyFill="1" applyBorder="1" applyAlignment="1" applyProtection="1">
      <alignment wrapText="1"/>
    </xf>
    <xf numFmtId="3" fontId="2" fillId="0" borderId="22" xfId="5" applyNumberFormat="1" applyFont="1" applyFill="1" applyBorder="1" applyAlignment="1" applyProtection="1">
      <alignment wrapText="1"/>
    </xf>
    <xf numFmtId="49" fontId="16" fillId="0" borderId="10" xfId="5" applyNumberFormat="1" applyFont="1" applyBorder="1" applyAlignment="1" applyProtection="1">
      <alignment horizontal="center" wrapText="1"/>
    </xf>
    <xf numFmtId="0" fontId="16" fillId="0" borderId="23" xfId="5" applyFont="1" applyBorder="1" applyAlignment="1" applyProtection="1">
      <alignment wrapText="1"/>
    </xf>
    <xf numFmtId="49" fontId="16" fillId="0" borderId="24" xfId="5" applyNumberFormat="1" applyFont="1" applyBorder="1" applyAlignment="1" applyProtection="1">
      <alignment horizontal="center" wrapText="1"/>
    </xf>
    <xf numFmtId="3" fontId="3" fillId="0" borderId="24" xfId="5" applyNumberFormat="1" applyFont="1" applyFill="1" applyBorder="1" applyAlignment="1" applyProtection="1">
      <alignment wrapText="1"/>
    </xf>
    <xf numFmtId="3" fontId="3" fillId="0" borderId="25" xfId="5" applyNumberFormat="1" applyFont="1" applyFill="1" applyBorder="1" applyAlignment="1" applyProtection="1">
      <alignment wrapText="1"/>
    </xf>
    <xf numFmtId="0" fontId="2" fillId="0" borderId="12" xfId="5" applyFont="1" applyBorder="1" applyAlignment="1" applyProtection="1">
      <alignment horizontal="right" wrapText="1"/>
    </xf>
    <xf numFmtId="49" fontId="2" fillId="0" borderId="13" xfId="5" applyNumberFormat="1" applyFont="1" applyBorder="1" applyAlignment="1" applyProtection="1">
      <alignment horizontal="center" wrapText="1"/>
    </xf>
    <xf numFmtId="3" fontId="2" fillId="0" borderId="13" xfId="5" applyNumberFormat="1" applyFont="1" applyFill="1" applyBorder="1" applyAlignment="1" applyProtection="1">
      <alignment wrapText="1"/>
    </xf>
    <xf numFmtId="3" fontId="2" fillId="0" borderId="14" xfId="5" applyNumberFormat="1" applyFont="1" applyFill="1" applyBorder="1" applyAlignment="1" applyProtection="1">
      <alignment wrapText="1"/>
    </xf>
    <xf numFmtId="0" fontId="2" fillId="0" borderId="17" xfId="5" applyFont="1" applyBorder="1" applyAlignment="1" applyProtection="1">
      <alignment wrapText="1"/>
    </xf>
    <xf numFmtId="49" fontId="2" fillId="0" borderId="18" xfId="5" applyNumberFormat="1" applyFont="1" applyBorder="1" applyAlignment="1" applyProtection="1">
      <alignment horizontal="center" wrapText="1"/>
    </xf>
    <xf numFmtId="3" fontId="2" fillId="0" borderId="18" xfId="5" applyNumberFormat="1" applyFont="1" applyFill="1" applyBorder="1" applyAlignment="1" applyProtection="1">
      <alignment wrapText="1"/>
    </xf>
    <xf numFmtId="3" fontId="2" fillId="0" borderId="19" xfId="5" applyNumberFormat="1" applyFont="1" applyFill="1" applyBorder="1" applyAlignment="1" applyProtection="1">
      <alignment wrapText="1"/>
    </xf>
    <xf numFmtId="0" fontId="16" fillId="0" borderId="26" xfId="5" applyFont="1" applyBorder="1" applyAlignment="1" applyProtection="1">
      <alignment wrapText="1"/>
    </xf>
    <xf numFmtId="49" fontId="16" fillId="0" borderId="27" xfId="5" applyNumberFormat="1" applyFont="1" applyBorder="1" applyAlignment="1" applyProtection="1">
      <alignment horizontal="center" wrapText="1"/>
    </xf>
    <xf numFmtId="3" fontId="16" fillId="2" borderId="27" xfId="4" applyNumberFormat="1" applyFont="1" applyFill="1" applyBorder="1" applyAlignment="1" applyProtection="1">
      <alignment vertical="top"/>
      <protection locked="0"/>
    </xf>
    <xf numFmtId="3" fontId="16" fillId="2" borderId="28" xfId="4" applyNumberFormat="1" applyFont="1" applyFill="1" applyBorder="1" applyAlignment="1" applyProtection="1">
      <alignment vertical="top"/>
      <protection locked="0"/>
    </xf>
    <xf numFmtId="0" fontId="16" fillId="0" borderId="17" xfId="5" applyFont="1" applyBorder="1" applyAlignment="1" applyProtection="1">
      <alignment wrapText="1"/>
    </xf>
    <xf numFmtId="49" fontId="16" fillId="0" borderId="18" xfId="5" applyNumberFormat="1" applyFont="1" applyBorder="1" applyAlignment="1" applyProtection="1">
      <alignment horizontal="center" wrapText="1"/>
    </xf>
    <xf numFmtId="3" fontId="16" fillId="0" borderId="18" xfId="5" applyNumberFormat="1" applyFont="1" applyFill="1" applyBorder="1" applyAlignment="1" applyProtection="1">
      <alignment wrapText="1"/>
    </xf>
    <xf numFmtId="3" fontId="16" fillId="0" borderId="19" xfId="5" applyNumberFormat="1" applyFont="1" applyFill="1" applyBorder="1" applyAlignment="1" applyProtection="1">
      <alignment wrapText="1"/>
    </xf>
    <xf numFmtId="0" fontId="3" fillId="0" borderId="23" xfId="5" applyFont="1" applyBorder="1" applyAlignment="1" applyProtection="1">
      <alignment wrapText="1"/>
    </xf>
    <xf numFmtId="49" fontId="11" fillId="0" borderId="24" xfId="5" applyNumberFormat="1" applyFont="1" applyBorder="1" applyAlignment="1" applyProtection="1">
      <alignment horizontal="center" wrapText="1"/>
    </xf>
    <xf numFmtId="3" fontId="3" fillId="2" borderId="24" xfId="4" applyNumberFormat="1" applyFont="1" applyFill="1" applyBorder="1" applyAlignment="1" applyProtection="1">
      <alignment vertical="top"/>
      <protection locked="0"/>
    </xf>
    <xf numFmtId="3" fontId="3" fillId="2" borderId="25" xfId="4" applyNumberFormat="1" applyFont="1" applyFill="1" applyBorder="1" applyAlignment="1" applyProtection="1">
      <alignment vertical="top"/>
      <protection locked="0"/>
    </xf>
    <xf numFmtId="0" fontId="3" fillId="0" borderId="20" xfId="5" applyFont="1" applyBorder="1" applyAlignment="1" applyProtection="1">
      <alignment wrapText="1"/>
    </xf>
    <xf numFmtId="49" fontId="11" fillId="0" borderId="21" xfId="5" applyNumberFormat="1" applyFont="1" applyBorder="1" applyAlignment="1" applyProtection="1">
      <alignment horizontal="center" wrapText="1"/>
    </xf>
    <xf numFmtId="3" fontId="3" fillId="2" borderId="21" xfId="4" applyNumberFormat="1" applyFont="1" applyFill="1" applyBorder="1" applyAlignment="1" applyProtection="1">
      <alignment vertical="top"/>
      <protection locked="0"/>
    </xf>
    <xf numFmtId="3" fontId="3" fillId="2" borderId="22" xfId="4" applyNumberFormat="1" applyFont="1" applyFill="1" applyBorder="1" applyAlignment="1" applyProtection="1">
      <alignment vertical="top"/>
      <protection locked="0"/>
    </xf>
    <xf numFmtId="49" fontId="3" fillId="0" borderId="0" xfId="5" applyNumberFormat="1" applyFont="1" applyBorder="1" applyAlignment="1" applyProtection="1">
      <alignment wrapText="1"/>
    </xf>
    <xf numFmtId="1" fontId="3" fillId="0" borderId="0" xfId="5" applyNumberFormat="1" applyFont="1" applyFill="1" applyBorder="1" applyAlignment="1" applyProtection="1">
      <alignment wrapText="1"/>
    </xf>
    <xf numFmtId="0" fontId="19" fillId="0" borderId="0" xfId="5" applyFont="1" applyAlignment="1" applyProtection="1">
      <alignment wrapText="1"/>
    </xf>
    <xf numFmtId="0" fontId="3" fillId="0" borderId="0" xfId="5" applyFont="1" applyFill="1" applyAlignment="1" applyProtection="1">
      <alignment wrapText="1"/>
    </xf>
    <xf numFmtId="0" fontId="20" fillId="0" borderId="0" xfId="5" applyFont="1" applyAlignment="1" applyProtection="1">
      <alignment horizontal="left" wrapText="1"/>
    </xf>
    <xf numFmtId="0" fontId="20" fillId="0" borderId="0" xfId="5" applyFont="1" applyAlignment="1" applyProtection="1">
      <alignment horizontal="left" wrapText="1"/>
    </xf>
    <xf numFmtId="164" fontId="3" fillId="0" borderId="0" xfId="4" applyNumberFormat="1" applyFont="1" applyAlignment="1" applyProtection="1">
      <alignment vertical="center"/>
    </xf>
    <xf numFmtId="0" fontId="2" fillId="0" borderId="0" xfId="4" applyFont="1" applyAlignment="1" applyProtection="1">
      <alignment horizontal="centerContinuous" vertical="center"/>
      <protection hidden="1"/>
    </xf>
    <xf numFmtId="0" fontId="3" fillId="0" borderId="0" xfId="0" applyFont="1" applyAlignment="1" applyProtection="1">
      <alignment horizontal="centerContinuous" vertical="center"/>
      <protection hidden="1"/>
    </xf>
    <xf numFmtId="0" fontId="3" fillId="0" borderId="0" xfId="0" applyFont="1" applyFill="1" applyAlignment="1" applyProtection="1">
      <alignment horizontal="centerContinuous" vertical="center"/>
    </xf>
    <xf numFmtId="0" fontId="3" fillId="0" borderId="0" xfId="0" applyFont="1" applyFill="1" applyProtection="1"/>
    <xf numFmtId="0" fontId="3" fillId="0" borderId="0" xfId="8" applyFont="1" applyProtection="1"/>
    <xf numFmtId="0" fontId="11" fillId="0" borderId="0" xfId="0" applyFont="1" applyAlignment="1" applyProtection="1">
      <alignment horizontal="centerContinuous" vertical="center"/>
      <protection hidden="1"/>
    </xf>
    <xf numFmtId="0" fontId="2" fillId="0" borderId="0" xfId="8" applyFont="1" applyFill="1" applyAlignment="1" applyProtection="1">
      <alignment horizontal="centerContinuous" vertical="center"/>
    </xf>
    <xf numFmtId="0" fontId="2" fillId="0" borderId="0" xfId="8" applyFont="1" applyFill="1" applyAlignment="1" applyProtection="1">
      <alignment vertical="justify" wrapText="1"/>
    </xf>
    <xf numFmtId="0" fontId="2" fillId="0" borderId="0" xfId="4" applyFont="1" applyFill="1" applyBorder="1" applyAlignment="1" applyProtection="1">
      <alignment horizontal="centerContinuous" vertical="center"/>
    </xf>
    <xf numFmtId="0" fontId="3" fillId="0" borderId="0" xfId="0" applyFont="1" applyFill="1" applyAlignment="1" applyProtection="1">
      <alignment horizontal="centerContinuous" vertical="center"/>
      <protection hidden="1"/>
    </xf>
    <xf numFmtId="0" fontId="3" fillId="0" borderId="0" xfId="8" applyFont="1" applyAlignment="1" applyProtection="1">
      <alignment horizontal="centerContinuous" vertical="center"/>
    </xf>
    <xf numFmtId="49" fontId="3" fillId="0" borderId="0" xfId="8" applyNumberFormat="1" applyFont="1" applyAlignment="1" applyProtection="1">
      <alignment horizontal="centerContinuous" wrapText="1"/>
    </xf>
    <xf numFmtId="0" fontId="3" fillId="0" borderId="0" xfId="8" applyFont="1" applyAlignment="1" applyProtection="1">
      <alignment horizontal="centerContinuous"/>
    </xf>
    <xf numFmtId="0" fontId="3" fillId="0" borderId="0" xfId="0" applyFont="1" applyAlignment="1" applyProtection="1">
      <alignment vertical="justify"/>
    </xf>
    <xf numFmtId="0" fontId="3" fillId="0" borderId="0" xfId="4" applyFont="1" applyFill="1" applyAlignment="1" applyProtection="1">
      <alignment horizontal="left" vertical="justify"/>
    </xf>
    <xf numFmtId="0" fontId="2" fillId="0" borderId="0" xfId="4" applyFont="1" applyFill="1" applyBorder="1" applyAlignment="1" applyProtection="1">
      <alignment horizontal="left" vertical="justify" wrapText="1"/>
    </xf>
    <xf numFmtId="0" fontId="2" fillId="0" borderId="0" xfId="8" applyFont="1" applyFill="1" applyBorder="1" applyAlignment="1" applyProtection="1">
      <alignment horizontal="left" vertical="justify" wrapText="1"/>
    </xf>
    <xf numFmtId="0" fontId="2" fillId="0" borderId="29" xfId="8" applyFont="1" applyBorder="1" applyAlignment="1" applyProtection="1">
      <alignment horizontal="center" vertical="center" wrapText="1"/>
    </xf>
    <xf numFmtId="49" fontId="2" fillId="0" borderId="30" xfId="8" applyNumberFormat="1" applyFont="1" applyBorder="1" applyAlignment="1" applyProtection="1">
      <alignment horizontal="center" vertical="center" wrapText="1"/>
    </xf>
    <xf numFmtId="0" fontId="2" fillId="0" borderId="30" xfId="8" applyFont="1" applyBorder="1" applyAlignment="1" applyProtection="1">
      <alignment horizontal="center" vertical="center" wrapText="1"/>
    </xf>
    <xf numFmtId="0" fontId="2" fillId="0" borderId="10" xfId="8" applyFont="1" applyBorder="1" applyAlignment="1" applyProtection="1">
      <alignment horizontal="centerContinuous" vertical="center" wrapText="1"/>
    </xf>
    <xf numFmtId="0" fontId="2" fillId="4" borderId="31" xfId="8" applyFont="1" applyFill="1" applyBorder="1" applyAlignment="1" applyProtection="1">
      <alignment horizontal="centerContinuous" vertical="center" wrapText="1"/>
    </xf>
    <xf numFmtId="0" fontId="2" fillId="0" borderId="0" xfId="8" applyFont="1" applyBorder="1" applyAlignment="1" applyProtection="1">
      <alignment horizontal="centerContinuous" vertical="center" wrapText="1"/>
    </xf>
    <xf numFmtId="0" fontId="2" fillId="0" borderId="0" xfId="8" applyFont="1" applyAlignment="1" applyProtection="1">
      <alignment horizontal="center" vertical="center" wrapText="1"/>
    </xf>
    <xf numFmtId="0" fontId="2" fillId="0" borderId="26" xfId="8" applyFont="1" applyBorder="1" applyAlignment="1" applyProtection="1">
      <alignment horizontal="center" vertical="center" wrapText="1"/>
    </xf>
    <xf numFmtId="49" fontId="2" fillId="0" borderId="27" xfId="8" applyNumberFormat="1" applyFont="1" applyBorder="1" applyAlignment="1" applyProtection="1">
      <alignment horizontal="center" vertical="center" wrapText="1"/>
    </xf>
    <xf numFmtId="0" fontId="2" fillId="0" borderId="27" xfId="8" applyFont="1" applyBorder="1" applyAlignment="1" applyProtection="1">
      <alignment horizontal="center" vertical="center" wrapText="1"/>
    </xf>
    <xf numFmtId="0" fontId="2" fillId="0" borderId="7" xfId="8" applyFont="1" applyBorder="1" applyAlignment="1" applyProtection="1">
      <alignment horizontal="center" vertical="center" wrapText="1"/>
    </xf>
    <xf numFmtId="0" fontId="2" fillId="0" borderId="7" xfId="8" applyFont="1" applyBorder="1" applyAlignment="1" applyProtection="1">
      <alignment horizontal="centerContinuous" vertical="center" wrapText="1"/>
    </xf>
    <xf numFmtId="0" fontId="2" fillId="0" borderId="13" xfId="8" applyFont="1" applyBorder="1" applyAlignment="1" applyProtection="1">
      <alignment horizontal="center" vertical="center" wrapText="1"/>
    </xf>
    <xf numFmtId="0" fontId="2" fillId="4" borderId="28" xfId="8" applyFont="1" applyFill="1" applyBorder="1" applyAlignment="1" applyProtection="1">
      <alignment horizontal="center" vertical="center" wrapText="1"/>
    </xf>
    <xf numFmtId="0" fontId="2" fillId="0" borderId="23" xfId="8" applyFont="1" applyBorder="1" applyAlignment="1" applyProtection="1">
      <alignment horizontal="center" vertical="center" wrapText="1"/>
    </xf>
    <xf numFmtId="49" fontId="2" fillId="0" borderId="24" xfId="8" applyNumberFormat="1" applyFont="1" applyBorder="1" applyAlignment="1" applyProtection="1">
      <alignment horizontal="center" vertical="center" wrapText="1"/>
    </xf>
    <xf numFmtId="0" fontId="2" fillId="0" borderId="24" xfId="8" applyFont="1" applyBorder="1" applyAlignment="1" applyProtection="1">
      <alignment horizontal="center" vertical="center" wrapText="1"/>
    </xf>
    <xf numFmtId="0" fontId="2" fillId="0" borderId="7" xfId="8" applyFont="1" applyBorder="1" applyAlignment="1" applyProtection="1">
      <alignment horizontal="center" vertical="center" wrapText="1"/>
    </xf>
    <xf numFmtId="0" fontId="2" fillId="4" borderId="25" xfId="8" applyFont="1" applyFill="1" applyBorder="1" applyAlignment="1" applyProtection="1">
      <alignment horizontal="centerContinuous" vertical="center" wrapText="1"/>
    </xf>
    <xf numFmtId="0" fontId="2" fillId="0" borderId="20" xfId="8" applyFont="1" applyBorder="1" applyAlignment="1" applyProtection="1">
      <alignment horizontal="center" vertical="center" wrapText="1"/>
    </xf>
    <xf numFmtId="49" fontId="2" fillId="0" borderId="21" xfId="8" applyNumberFormat="1" applyFont="1" applyBorder="1" applyAlignment="1" applyProtection="1">
      <alignment horizontal="center" vertical="center" wrapText="1"/>
    </xf>
    <xf numFmtId="0" fontId="2" fillId="0" borderId="21" xfId="8" applyFont="1" applyBorder="1" applyAlignment="1" applyProtection="1">
      <alignment horizontal="center" vertical="center" wrapText="1"/>
    </xf>
    <xf numFmtId="0" fontId="2" fillId="0" borderId="22" xfId="8" applyFont="1" applyFill="1" applyBorder="1" applyAlignment="1" applyProtection="1">
      <alignment horizontal="center" vertical="center" wrapText="1"/>
    </xf>
    <xf numFmtId="0" fontId="2" fillId="0" borderId="0" xfId="8" applyFont="1" applyBorder="1" applyAlignment="1" applyProtection="1">
      <alignment horizontal="center" vertical="center" wrapText="1"/>
    </xf>
    <xf numFmtId="0" fontId="2" fillId="0" borderId="9" xfId="8" applyFont="1" applyBorder="1" applyAlignment="1" applyProtection="1">
      <alignment horizontal="center" vertical="center" wrapText="1"/>
    </xf>
    <xf numFmtId="49" fontId="2" fillId="0" borderId="10" xfId="8" applyNumberFormat="1" applyFont="1" applyBorder="1" applyAlignment="1" applyProtection="1">
      <alignment horizontal="center" vertical="center" wrapText="1"/>
    </xf>
    <xf numFmtId="49" fontId="3" fillId="0" borderId="10" xfId="8" applyNumberFormat="1" applyFont="1" applyBorder="1" applyAlignment="1" applyProtection="1">
      <alignment horizontal="center" vertical="center" wrapText="1"/>
    </xf>
    <xf numFmtId="49" fontId="3" fillId="4" borderId="10" xfId="8" applyNumberFormat="1" applyFont="1" applyFill="1" applyBorder="1" applyAlignment="1" applyProtection="1">
      <alignment horizontal="center" vertical="center" wrapText="1"/>
    </xf>
    <xf numFmtId="49" fontId="3" fillId="0" borderId="11" xfId="8" applyNumberFormat="1" applyFont="1" applyFill="1" applyBorder="1" applyAlignment="1" applyProtection="1">
      <alignment horizontal="center" vertical="center" wrapText="1"/>
    </xf>
    <xf numFmtId="0" fontId="2" fillId="0" borderId="15" xfId="8" applyFont="1" applyBorder="1" applyAlignment="1" applyProtection="1">
      <alignment vertical="center" wrapText="1"/>
    </xf>
    <xf numFmtId="49" fontId="2" fillId="0" borderId="7" xfId="8" applyNumberFormat="1" applyFont="1" applyBorder="1" applyAlignment="1" applyProtection="1">
      <alignment horizontal="center" vertical="center" wrapText="1"/>
    </xf>
    <xf numFmtId="3" fontId="2" fillId="0" borderId="7" xfId="8" applyNumberFormat="1" applyFont="1" applyFill="1" applyBorder="1" applyAlignment="1" applyProtection="1">
      <alignment vertical="center"/>
    </xf>
    <xf numFmtId="3" fontId="2" fillId="0" borderId="16" xfId="8" applyNumberFormat="1" applyFont="1" applyFill="1" applyBorder="1" applyAlignment="1" applyProtection="1">
      <alignment vertical="center"/>
    </xf>
    <xf numFmtId="3" fontId="3" fillId="0" borderId="0" xfId="8" applyNumberFormat="1" applyFont="1" applyBorder="1" applyProtection="1"/>
    <xf numFmtId="49" fontId="3" fillId="0" borderId="7" xfId="8" applyNumberFormat="1" applyFont="1" applyBorder="1" applyAlignment="1" applyProtection="1">
      <alignment horizontal="center" vertical="center" wrapText="1"/>
    </xf>
    <xf numFmtId="3" fontId="3" fillId="0" borderId="7" xfId="8" applyNumberFormat="1" applyFont="1" applyBorder="1" applyAlignment="1" applyProtection="1">
      <alignment vertical="center"/>
    </xf>
    <xf numFmtId="3" fontId="3" fillId="0" borderId="7" xfId="8" applyNumberFormat="1" applyFont="1" applyFill="1" applyBorder="1" applyAlignment="1" applyProtection="1">
      <alignment vertical="center"/>
    </xf>
    <xf numFmtId="3" fontId="3" fillId="0" borderId="16" xfId="8" applyNumberFormat="1" applyFont="1" applyBorder="1" applyAlignment="1" applyProtection="1">
      <alignment vertical="center"/>
    </xf>
    <xf numFmtId="0" fontId="3" fillId="0" borderId="0" xfId="8" applyFont="1" applyBorder="1" applyProtection="1"/>
    <xf numFmtId="0" fontId="3" fillId="0" borderId="15" xfId="8" applyFont="1" applyBorder="1" applyAlignment="1" applyProtection="1">
      <alignment vertical="center" wrapText="1"/>
    </xf>
    <xf numFmtId="3" fontId="2" fillId="0" borderId="7" xfId="8" applyNumberFormat="1" applyFont="1" applyBorder="1" applyAlignment="1" applyProtection="1">
      <alignment vertical="center"/>
    </xf>
    <xf numFmtId="3" fontId="2" fillId="0" borderId="16" xfId="8" applyNumberFormat="1" applyFont="1" applyBorder="1" applyAlignment="1" applyProtection="1">
      <alignment vertical="center"/>
    </xf>
    <xf numFmtId="3" fontId="2" fillId="4" borderId="7" xfId="8" applyNumberFormat="1" applyFont="1" applyFill="1" applyBorder="1" applyAlignment="1" applyProtection="1">
      <alignment vertical="center"/>
    </xf>
    <xf numFmtId="0" fontId="3" fillId="0" borderId="15" xfId="8" applyFont="1" applyBorder="1" applyAlignment="1" applyProtection="1">
      <alignment wrapText="1"/>
    </xf>
    <xf numFmtId="49" fontId="3" fillId="0" borderId="7" xfId="8" applyNumberFormat="1" applyFont="1" applyBorder="1" applyAlignment="1" applyProtection="1">
      <alignment horizontal="center" wrapText="1"/>
    </xf>
    <xf numFmtId="0" fontId="3" fillId="0" borderId="12" xfId="8" applyFont="1" applyBorder="1" applyAlignment="1" applyProtection="1">
      <alignment vertical="center" wrapText="1"/>
    </xf>
    <xf numFmtId="49" fontId="3" fillId="0" borderId="13" xfId="8" applyNumberFormat="1" applyFont="1" applyBorder="1" applyAlignment="1" applyProtection="1">
      <alignment horizontal="center" vertical="center" wrapText="1"/>
    </xf>
    <xf numFmtId="3" fontId="3" fillId="2" borderId="13" xfId="4" applyNumberFormat="1" applyFont="1" applyFill="1" applyBorder="1" applyAlignment="1" applyProtection="1">
      <alignment vertical="center"/>
      <protection locked="0"/>
    </xf>
    <xf numFmtId="3" fontId="2" fillId="0" borderId="13" xfId="8" applyNumberFormat="1" applyFont="1" applyFill="1" applyBorder="1" applyAlignment="1" applyProtection="1">
      <alignment vertical="center"/>
    </xf>
    <xf numFmtId="3" fontId="3" fillId="2" borderId="14" xfId="4" applyNumberFormat="1" applyFont="1" applyFill="1" applyBorder="1" applyAlignment="1" applyProtection="1">
      <alignment vertical="center"/>
      <protection locked="0"/>
    </xf>
    <xf numFmtId="0" fontId="2" fillId="0" borderId="17" xfId="8" applyFont="1" applyBorder="1" applyAlignment="1" applyProtection="1">
      <alignment vertical="center" wrapText="1"/>
    </xf>
    <xf numFmtId="49" fontId="2" fillId="0" borderId="18" xfId="8" applyNumberFormat="1" applyFont="1" applyBorder="1" applyAlignment="1" applyProtection="1">
      <alignment horizontal="center" vertical="center" wrapText="1"/>
    </xf>
    <xf numFmtId="3" fontId="2" fillId="0" borderId="18" xfId="8" applyNumberFormat="1" applyFont="1" applyBorder="1" applyAlignment="1" applyProtection="1">
      <alignment vertical="center"/>
    </xf>
    <xf numFmtId="3" fontId="2" fillId="0" borderId="18" xfId="8" applyNumberFormat="1" applyFont="1" applyFill="1" applyBorder="1" applyAlignment="1" applyProtection="1">
      <alignment vertical="center"/>
    </xf>
    <xf numFmtId="3" fontId="2" fillId="0" borderId="19" xfId="8" applyNumberFormat="1" applyFont="1" applyBorder="1" applyAlignment="1" applyProtection="1">
      <alignment vertical="center"/>
    </xf>
    <xf numFmtId="0" fontId="2" fillId="0" borderId="0" xfId="8" applyFont="1" applyBorder="1" applyAlignment="1" applyProtection="1">
      <alignment vertical="center" wrapText="1"/>
    </xf>
    <xf numFmtId="49" fontId="2" fillId="0" borderId="0" xfId="8" applyNumberFormat="1" applyFont="1" applyBorder="1" applyAlignment="1" applyProtection="1">
      <alignment horizontal="center" vertical="center" wrapText="1"/>
    </xf>
    <xf numFmtId="3" fontId="3" fillId="0" borderId="0" xfId="8" applyNumberFormat="1" applyFont="1" applyBorder="1" applyAlignment="1" applyProtection="1">
      <alignment vertical="center"/>
    </xf>
    <xf numFmtId="0" fontId="2" fillId="0" borderId="0" xfId="8" applyFont="1" applyBorder="1" applyAlignment="1" applyProtection="1">
      <alignment horizontal="left" vertical="center"/>
    </xf>
    <xf numFmtId="0" fontId="2" fillId="0" borderId="0" xfId="8" applyFont="1" applyBorder="1" applyAlignment="1" applyProtection="1">
      <alignment horizontal="left" vertical="center" wrapText="1"/>
    </xf>
    <xf numFmtId="0" fontId="3" fillId="0" borderId="0" xfId="8" applyFont="1" applyAlignment="1" applyProtection="1">
      <alignment wrapText="1"/>
    </xf>
    <xf numFmtId="49" fontId="3" fillId="0" borderId="0" xfId="8" applyNumberFormat="1" applyFont="1" applyAlignment="1" applyProtection="1">
      <alignment horizontal="center" wrapText="1"/>
    </xf>
    <xf numFmtId="0" fontId="21" fillId="0" borderId="0" xfId="4" applyFont="1" applyBorder="1" applyAlignment="1" applyProtection="1">
      <alignment horizontal="centerContinuous" vertical="center"/>
      <protection hidden="1"/>
    </xf>
    <xf numFmtId="0" fontId="3" fillId="0" borderId="0" xfId="9" applyFont="1" applyAlignment="1" applyProtection="1">
      <alignment horizontal="centerContinuous"/>
    </xf>
    <xf numFmtId="0" fontId="3" fillId="0" borderId="0" xfId="9" applyFont="1" applyProtection="1"/>
    <xf numFmtId="0" fontId="21" fillId="0" borderId="0" xfId="4" applyFont="1" applyBorder="1" applyAlignment="1" applyProtection="1">
      <alignment vertical="center"/>
      <protection hidden="1"/>
    </xf>
    <xf numFmtId="0" fontId="2" fillId="0" borderId="0" xfId="4" applyFont="1" applyAlignment="1" applyProtection="1">
      <alignment vertical="center"/>
      <protection hidden="1"/>
    </xf>
    <xf numFmtId="0" fontId="3" fillId="0" borderId="0" xfId="9" applyFont="1" applyAlignment="1" applyProtection="1"/>
    <xf numFmtId="0" fontId="2" fillId="0" borderId="0" xfId="4" applyFont="1" applyBorder="1" applyAlignment="1" applyProtection="1">
      <alignment horizontal="centerContinuous" vertical="center" wrapText="1"/>
    </xf>
    <xf numFmtId="0" fontId="21" fillId="0" borderId="0" xfId="4" applyFont="1" applyBorder="1" applyAlignment="1" applyProtection="1">
      <alignment horizontal="centerContinuous" vertical="center" wrapText="1"/>
    </xf>
    <xf numFmtId="0" fontId="2" fillId="0" borderId="0" xfId="4" applyFont="1" applyAlignment="1" applyProtection="1">
      <alignment horizontal="centerContinuous" vertical="center" wrapText="1"/>
    </xf>
    <xf numFmtId="0" fontId="3" fillId="0" borderId="0" xfId="9" applyFont="1" applyAlignment="1" applyProtection="1">
      <alignment horizontal="centerContinuous" vertical="center"/>
    </xf>
    <xf numFmtId="0" fontId="3" fillId="0" borderId="0" xfId="4" applyFont="1" applyBorder="1" applyAlignment="1" applyProtection="1">
      <alignment horizontal="right" vertical="top"/>
    </xf>
    <xf numFmtId="0" fontId="3" fillId="0" borderId="0" xfId="4" applyFont="1" applyBorder="1" applyAlignment="1" applyProtection="1">
      <alignment vertical="top"/>
    </xf>
    <xf numFmtId="0" fontId="2" fillId="0" borderId="0" xfId="0" applyFont="1" applyAlignment="1" applyProtection="1">
      <alignment horizontal="center"/>
    </xf>
    <xf numFmtId="0" fontId="3" fillId="0" borderId="0" xfId="4" applyFont="1" applyBorder="1" applyAlignment="1" applyProtection="1">
      <alignment horizontal="left" vertical="top"/>
    </xf>
    <xf numFmtId="0" fontId="2" fillId="0" borderId="0" xfId="0" applyFont="1" applyBorder="1" applyProtection="1"/>
    <xf numFmtId="0" fontId="3" fillId="0" borderId="0" xfId="0" applyFont="1" applyAlignment="1" applyProtection="1">
      <alignment horizontal="left"/>
    </xf>
    <xf numFmtId="0" fontId="2" fillId="0" borderId="7" xfId="10" applyFont="1" applyBorder="1" applyAlignment="1" applyProtection="1">
      <alignment horizontal="center" vertical="center" wrapText="1"/>
    </xf>
    <xf numFmtId="49" fontId="2" fillId="0" borderId="7" xfId="10" applyNumberFormat="1" applyFont="1" applyBorder="1" applyAlignment="1" applyProtection="1">
      <alignment horizontal="center" vertical="center" wrapText="1"/>
    </xf>
    <xf numFmtId="0" fontId="2" fillId="0" borderId="0" xfId="9" applyFont="1" applyBorder="1" applyProtection="1"/>
    <xf numFmtId="0" fontId="2" fillId="0" borderId="0" xfId="9" applyFont="1" applyProtection="1"/>
    <xf numFmtId="0" fontId="3" fillId="0" borderId="7" xfId="10" applyFont="1" applyBorder="1" applyAlignment="1" applyProtection="1">
      <alignment horizontal="center" vertical="center" wrapText="1"/>
    </xf>
    <xf numFmtId="49" fontId="3" fillId="0" borderId="7" xfId="10" applyNumberFormat="1" applyFont="1" applyBorder="1" applyAlignment="1" applyProtection="1">
      <alignment horizontal="center" vertical="center" wrapText="1"/>
    </xf>
    <xf numFmtId="0" fontId="2" fillId="0" borderId="7" xfId="10" applyFont="1" applyBorder="1" applyAlignment="1" applyProtection="1">
      <alignment horizontal="left" vertical="center" wrapText="1"/>
    </xf>
    <xf numFmtId="49" fontId="2" fillId="0" borderId="7" xfId="10" applyNumberFormat="1" applyFont="1" applyBorder="1" applyAlignment="1" applyProtection="1">
      <alignment horizontal="left" vertical="center" wrapText="1"/>
    </xf>
    <xf numFmtId="3" fontId="2" fillId="0" borderId="7" xfId="10" applyNumberFormat="1" applyFont="1" applyBorder="1" applyAlignment="1" applyProtection="1">
      <alignment horizontal="right" vertical="center" wrapText="1"/>
    </xf>
    <xf numFmtId="0" fontId="2" fillId="0" borderId="7" xfId="10" applyFont="1" applyBorder="1" applyAlignment="1" applyProtection="1">
      <alignment horizontal="left" vertical="center"/>
    </xf>
    <xf numFmtId="0" fontId="3" fillId="5" borderId="7" xfId="10" applyFont="1" applyFill="1" applyBorder="1" applyAlignment="1" applyProtection="1">
      <alignment horizontal="left" vertical="center" wrapText="1"/>
      <protection locked="0"/>
    </xf>
    <xf numFmtId="49" fontId="3" fillId="5" borderId="7" xfId="10" applyNumberFormat="1" applyFont="1" applyFill="1" applyBorder="1" applyAlignment="1" applyProtection="1">
      <alignment horizontal="center" vertical="center" wrapText="1"/>
      <protection locked="0"/>
    </xf>
    <xf numFmtId="3" fontId="3" fillId="2" borderId="32" xfId="4" applyNumberFormat="1" applyFont="1" applyFill="1" applyBorder="1" applyAlignment="1" applyProtection="1">
      <alignment vertical="top"/>
      <protection locked="0"/>
    </xf>
    <xf numFmtId="3" fontId="3" fillId="0" borderId="7" xfId="10" applyNumberFormat="1" applyFont="1" applyFill="1" applyBorder="1" applyAlignment="1" applyProtection="1">
      <alignment horizontal="right" vertical="center" wrapText="1"/>
    </xf>
    <xf numFmtId="0" fontId="16" fillId="0" borderId="7" xfId="10" applyFont="1" applyBorder="1" applyAlignment="1" applyProtection="1">
      <alignment horizontal="right" vertical="center" wrapText="1"/>
    </xf>
    <xf numFmtId="49" fontId="16" fillId="0" borderId="7" xfId="10" applyNumberFormat="1" applyFont="1" applyBorder="1" applyAlignment="1" applyProtection="1">
      <alignment horizontal="center" vertical="center" wrapText="1"/>
    </xf>
    <xf numFmtId="3" fontId="16" fillId="0" borderId="7" xfId="10" applyNumberFormat="1" applyFont="1" applyBorder="1" applyAlignment="1" applyProtection="1">
      <alignment horizontal="right" vertical="center" wrapText="1"/>
    </xf>
    <xf numFmtId="49" fontId="2" fillId="0" borderId="7" xfId="10" applyNumberFormat="1" applyFont="1" applyBorder="1" applyAlignment="1" applyProtection="1">
      <alignment horizontal="center" vertical="center"/>
    </xf>
    <xf numFmtId="3" fontId="2" fillId="0" borderId="7" xfId="10" applyNumberFormat="1" applyFont="1" applyBorder="1" applyAlignment="1" applyProtection="1">
      <alignment horizontal="right" vertical="center"/>
    </xf>
    <xf numFmtId="0" fontId="16" fillId="0" borderId="7" xfId="10" applyFont="1" applyBorder="1" applyAlignment="1" applyProtection="1">
      <alignment horizontal="left" vertical="center" wrapText="1"/>
    </xf>
    <xf numFmtId="3" fontId="3" fillId="0" borderId="7" xfId="10" applyNumberFormat="1" applyFont="1" applyBorder="1" applyAlignment="1" applyProtection="1">
      <alignment horizontal="right" vertical="center" wrapText="1"/>
    </xf>
    <xf numFmtId="49" fontId="16" fillId="0" borderId="7" xfId="10" applyNumberFormat="1" applyFont="1" applyBorder="1" applyAlignment="1" applyProtection="1">
      <alignment horizontal="center" vertical="center"/>
    </xf>
    <xf numFmtId="49" fontId="11" fillId="0" borderId="7" xfId="10" applyNumberFormat="1" applyFont="1" applyBorder="1" applyAlignment="1" applyProtection="1">
      <alignment horizontal="center" vertical="center"/>
    </xf>
    <xf numFmtId="0" fontId="2" fillId="0" borderId="0" xfId="10" applyFont="1" applyBorder="1" applyAlignment="1" applyProtection="1">
      <alignment horizontal="left" vertical="center" wrapText="1"/>
    </xf>
    <xf numFmtId="49" fontId="2" fillId="0" borderId="0" xfId="10" applyNumberFormat="1" applyFont="1" applyBorder="1" applyAlignment="1" applyProtection="1">
      <alignment horizontal="left" vertical="center" wrapText="1"/>
    </xf>
    <xf numFmtId="0" fontId="3" fillId="0" borderId="0" xfId="10" applyFont="1" applyBorder="1" applyAlignment="1" applyProtection="1">
      <alignment horizontal="left" vertical="center" wrapText="1"/>
    </xf>
    <xf numFmtId="49" fontId="3" fillId="0" borderId="0" xfId="9" applyNumberFormat="1" applyFont="1" applyProtection="1"/>
  </cellXfs>
  <cellStyles count="11">
    <cellStyle name="Normal 16" xfId="3"/>
    <cellStyle name="Normal 2" xfId="7"/>
    <cellStyle name="Normal_El. 7.5" xfId="10"/>
    <cellStyle name="Normal_Spravki_kod" xfId="9"/>
    <cellStyle name="Normal_Баланс" xfId="4"/>
    <cellStyle name="Normal_Отч.парич.поток" xfId="5"/>
    <cellStyle name="Normal_Отч.прих-разх" xfId="6"/>
    <cellStyle name="Normal_Отч.собств.кап." xfId="8"/>
    <cellStyle name="Normal_Финансов отчет" xfId="1"/>
    <cellStyle name="Нормален" xfId="0" builtinId="0"/>
    <cellStyle name="Хипервръзка"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RAVKA_3_UVEDOMLEMIE_IND_3M.xls%20obrazec%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чална"/>
      <sheetName val="1-Баланс"/>
      <sheetName val="2-Отчет за доходите"/>
      <sheetName val="3-Отчет за паричния поток"/>
      <sheetName val="4-Отчет за собствения капитал"/>
      <sheetName val="Справка 5"/>
      <sheetName val="Контроли"/>
      <sheetName val="Показатели"/>
      <sheetName val="Danni"/>
      <sheetName val="Nomenklaturi"/>
    </sheetNames>
    <sheetDataSet>
      <sheetData sheetId="0">
        <row r="2">
          <cell r="AA2">
            <v>45225</v>
          </cell>
        </row>
        <row r="3">
          <cell r="A3" t="str">
            <v>на индивидуална основа</v>
          </cell>
          <cell r="AA3" t="str">
            <v>ОПТИМА ОДИТ АД</v>
          </cell>
        </row>
      </sheetData>
      <sheetData sheetId="1">
        <row r="18">
          <cell r="H18">
            <v>27766</v>
          </cell>
        </row>
        <row r="20">
          <cell r="H20">
            <v>7651</v>
          </cell>
        </row>
        <row r="21">
          <cell r="H21">
            <v>9249</v>
          </cell>
        </row>
        <row r="23">
          <cell r="H23">
            <v>1</v>
          </cell>
        </row>
        <row r="29">
          <cell r="H29">
            <v>13974</v>
          </cell>
        </row>
        <row r="30">
          <cell r="H30">
            <v>-29830</v>
          </cell>
        </row>
        <row r="32">
          <cell r="H32">
            <v>473</v>
          </cell>
        </row>
        <row r="33">
          <cell r="G33">
            <v>-377</v>
          </cell>
        </row>
      </sheetData>
      <sheetData sheetId="2"/>
      <sheetData sheetId="3"/>
      <sheetData sheetId="4"/>
      <sheetData sheetId="5"/>
      <sheetData sheetId="6"/>
      <sheetData sheetId="7"/>
      <sheetData sheetId="8"/>
      <sheetData sheetId="9">
        <row r="1">
          <cell r="A1" t="str">
            <v>на консолидирана основа</v>
          </cell>
        </row>
        <row r="2">
          <cell r="A2" t="str">
            <v>на индивидуална основа</v>
          </cell>
        </row>
        <row r="5">
          <cell r="A5" t="str">
            <v>Публично дружество</v>
          </cell>
        </row>
        <row r="6">
          <cell r="A6" t="str">
            <v>Емитент на облигации</v>
          </cell>
        </row>
        <row r="7">
          <cell r="A7" t="str">
            <v>Публично дружество/Емитент на облигации</v>
          </cell>
        </row>
        <row r="8">
          <cell r="A8" t="str">
            <v>АДСИЦ</v>
          </cell>
        </row>
        <row r="9">
          <cell r="A9" t="str">
            <v>Лице по §1д от ЗППЦК</v>
          </cell>
        </row>
      </sheetData>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abSelected="1" workbookViewId="0">
      <selection activeCell="K18" sqref="K18"/>
    </sheetView>
  </sheetViews>
  <sheetFormatPr defaultRowHeight="15.75"/>
  <cols>
    <col min="1" max="1" width="30.7109375" style="3" customWidth="1"/>
    <col min="2" max="2" width="65.7109375" style="3" customWidth="1"/>
    <col min="3" max="26" width="9.140625" style="3"/>
    <col min="27" max="27" width="9.85546875" style="3" bestFit="1" customWidth="1"/>
    <col min="28" max="256" width="9.140625" style="3"/>
    <col min="257" max="257" width="30.7109375" style="3" customWidth="1"/>
    <col min="258" max="258" width="65.7109375" style="3" customWidth="1"/>
    <col min="259" max="282" width="9.140625" style="3"/>
    <col min="283" max="283" width="9.85546875" style="3" bestFit="1" customWidth="1"/>
    <col min="284" max="512" width="9.140625" style="3"/>
    <col min="513" max="513" width="30.7109375" style="3" customWidth="1"/>
    <col min="514" max="514" width="65.7109375" style="3" customWidth="1"/>
    <col min="515" max="538" width="9.140625" style="3"/>
    <col min="539" max="539" width="9.85546875" style="3" bestFit="1" customWidth="1"/>
    <col min="540" max="768" width="9.140625" style="3"/>
    <col min="769" max="769" width="30.7109375" style="3" customWidth="1"/>
    <col min="770" max="770" width="65.7109375" style="3" customWidth="1"/>
    <col min="771" max="794" width="9.140625" style="3"/>
    <col min="795" max="795" width="9.85546875" style="3" bestFit="1" customWidth="1"/>
    <col min="796" max="1024" width="9.140625" style="3"/>
    <col min="1025" max="1025" width="30.7109375" style="3" customWidth="1"/>
    <col min="1026" max="1026" width="65.7109375" style="3" customWidth="1"/>
    <col min="1027" max="1050" width="9.140625" style="3"/>
    <col min="1051" max="1051" width="9.85546875" style="3" bestFit="1" customWidth="1"/>
    <col min="1052" max="1280" width="9.140625" style="3"/>
    <col min="1281" max="1281" width="30.7109375" style="3" customWidth="1"/>
    <col min="1282" max="1282" width="65.7109375" style="3" customWidth="1"/>
    <col min="1283" max="1306" width="9.140625" style="3"/>
    <col min="1307" max="1307" width="9.85546875" style="3" bestFit="1" customWidth="1"/>
    <col min="1308" max="1536" width="9.140625" style="3"/>
    <col min="1537" max="1537" width="30.7109375" style="3" customWidth="1"/>
    <col min="1538" max="1538" width="65.7109375" style="3" customWidth="1"/>
    <col min="1539" max="1562" width="9.140625" style="3"/>
    <col min="1563" max="1563" width="9.85546875" style="3" bestFit="1" customWidth="1"/>
    <col min="1564" max="1792" width="9.140625" style="3"/>
    <col min="1793" max="1793" width="30.7109375" style="3" customWidth="1"/>
    <col min="1794" max="1794" width="65.7109375" style="3" customWidth="1"/>
    <col min="1795" max="1818" width="9.140625" style="3"/>
    <col min="1819" max="1819" width="9.85546875" style="3" bestFit="1" customWidth="1"/>
    <col min="1820" max="2048" width="9.140625" style="3"/>
    <col min="2049" max="2049" width="30.7109375" style="3" customWidth="1"/>
    <col min="2050" max="2050" width="65.7109375" style="3" customWidth="1"/>
    <col min="2051" max="2074" width="9.140625" style="3"/>
    <col min="2075" max="2075" width="9.85546875" style="3" bestFit="1" customWidth="1"/>
    <col min="2076" max="2304" width="9.140625" style="3"/>
    <col min="2305" max="2305" width="30.7109375" style="3" customWidth="1"/>
    <col min="2306" max="2306" width="65.7109375" style="3" customWidth="1"/>
    <col min="2307" max="2330" width="9.140625" style="3"/>
    <col min="2331" max="2331" width="9.85546875" style="3" bestFit="1" customWidth="1"/>
    <col min="2332" max="2560" width="9.140625" style="3"/>
    <col min="2561" max="2561" width="30.7109375" style="3" customWidth="1"/>
    <col min="2562" max="2562" width="65.7109375" style="3" customWidth="1"/>
    <col min="2563" max="2586" width="9.140625" style="3"/>
    <col min="2587" max="2587" width="9.85546875" style="3" bestFit="1" customWidth="1"/>
    <col min="2588" max="2816" width="9.140625" style="3"/>
    <col min="2817" max="2817" width="30.7109375" style="3" customWidth="1"/>
    <col min="2818" max="2818" width="65.7109375" style="3" customWidth="1"/>
    <col min="2819" max="2842" width="9.140625" style="3"/>
    <col min="2843" max="2843" width="9.85546875" style="3" bestFit="1" customWidth="1"/>
    <col min="2844" max="3072" width="9.140625" style="3"/>
    <col min="3073" max="3073" width="30.7109375" style="3" customWidth="1"/>
    <col min="3074" max="3074" width="65.7109375" style="3" customWidth="1"/>
    <col min="3075" max="3098" width="9.140625" style="3"/>
    <col min="3099" max="3099" width="9.85546875" style="3" bestFit="1" customWidth="1"/>
    <col min="3100" max="3328" width="9.140625" style="3"/>
    <col min="3329" max="3329" width="30.7109375" style="3" customWidth="1"/>
    <col min="3330" max="3330" width="65.7109375" style="3" customWidth="1"/>
    <col min="3331" max="3354" width="9.140625" style="3"/>
    <col min="3355" max="3355" width="9.85546875" style="3" bestFit="1" customWidth="1"/>
    <col min="3356" max="3584" width="9.140625" style="3"/>
    <col min="3585" max="3585" width="30.7109375" style="3" customWidth="1"/>
    <col min="3586" max="3586" width="65.7109375" style="3" customWidth="1"/>
    <col min="3587" max="3610" width="9.140625" style="3"/>
    <col min="3611" max="3611" width="9.85546875" style="3" bestFit="1" customWidth="1"/>
    <col min="3612" max="3840" width="9.140625" style="3"/>
    <col min="3841" max="3841" width="30.7109375" style="3" customWidth="1"/>
    <col min="3842" max="3842" width="65.7109375" style="3" customWidth="1"/>
    <col min="3843" max="3866" width="9.140625" style="3"/>
    <col min="3867" max="3867" width="9.85546875" style="3" bestFit="1" customWidth="1"/>
    <col min="3868" max="4096" width="9.140625" style="3"/>
    <col min="4097" max="4097" width="30.7109375" style="3" customWidth="1"/>
    <col min="4098" max="4098" width="65.7109375" style="3" customWidth="1"/>
    <col min="4099" max="4122" width="9.140625" style="3"/>
    <col min="4123" max="4123" width="9.85546875" style="3" bestFit="1" customWidth="1"/>
    <col min="4124" max="4352" width="9.140625" style="3"/>
    <col min="4353" max="4353" width="30.7109375" style="3" customWidth="1"/>
    <col min="4354" max="4354" width="65.7109375" style="3" customWidth="1"/>
    <col min="4355" max="4378" width="9.140625" style="3"/>
    <col min="4379" max="4379" width="9.85546875" style="3" bestFit="1" customWidth="1"/>
    <col min="4380" max="4608" width="9.140625" style="3"/>
    <col min="4609" max="4609" width="30.7109375" style="3" customWidth="1"/>
    <col min="4610" max="4610" width="65.7109375" style="3" customWidth="1"/>
    <col min="4611" max="4634" width="9.140625" style="3"/>
    <col min="4635" max="4635" width="9.85546875" style="3" bestFit="1" customWidth="1"/>
    <col min="4636" max="4864" width="9.140625" style="3"/>
    <col min="4865" max="4865" width="30.7109375" style="3" customWidth="1"/>
    <col min="4866" max="4866" width="65.7109375" style="3" customWidth="1"/>
    <col min="4867" max="4890" width="9.140625" style="3"/>
    <col min="4891" max="4891" width="9.85546875" style="3" bestFit="1" customWidth="1"/>
    <col min="4892" max="5120" width="9.140625" style="3"/>
    <col min="5121" max="5121" width="30.7109375" style="3" customWidth="1"/>
    <col min="5122" max="5122" width="65.7109375" style="3" customWidth="1"/>
    <col min="5123" max="5146" width="9.140625" style="3"/>
    <col min="5147" max="5147" width="9.85546875" style="3" bestFit="1" customWidth="1"/>
    <col min="5148" max="5376" width="9.140625" style="3"/>
    <col min="5377" max="5377" width="30.7109375" style="3" customWidth="1"/>
    <col min="5378" max="5378" width="65.7109375" style="3" customWidth="1"/>
    <col min="5379" max="5402" width="9.140625" style="3"/>
    <col min="5403" max="5403" width="9.85546875" style="3" bestFit="1" customWidth="1"/>
    <col min="5404" max="5632" width="9.140625" style="3"/>
    <col min="5633" max="5633" width="30.7109375" style="3" customWidth="1"/>
    <col min="5634" max="5634" width="65.7109375" style="3" customWidth="1"/>
    <col min="5635" max="5658" width="9.140625" style="3"/>
    <col min="5659" max="5659" width="9.85546875" style="3" bestFit="1" customWidth="1"/>
    <col min="5660" max="5888" width="9.140625" style="3"/>
    <col min="5889" max="5889" width="30.7109375" style="3" customWidth="1"/>
    <col min="5890" max="5890" width="65.7109375" style="3" customWidth="1"/>
    <col min="5891" max="5914" width="9.140625" style="3"/>
    <col min="5915" max="5915" width="9.85546875" style="3" bestFit="1" customWidth="1"/>
    <col min="5916" max="6144" width="9.140625" style="3"/>
    <col min="6145" max="6145" width="30.7109375" style="3" customWidth="1"/>
    <col min="6146" max="6146" width="65.7109375" style="3" customWidth="1"/>
    <col min="6147" max="6170" width="9.140625" style="3"/>
    <col min="6171" max="6171" width="9.85546875" style="3" bestFit="1" customWidth="1"/>
    <col min="6172" max="6400" width="9.140625" style="3"/>
    <col min="6401" max="6401" width="30.7109375" style="3" customWidth="1"/>
    <col min="6402" max="6402" width="65.7109375" style="3" customWidth="1"/>
    <col min="6403" max="6426" width="9.140625" style="3"/>
    <col min="6427" max="6427" width="9.85546875" style="3" bestFit="1" customWidth="1"/>
    <col min="6428" max="6656" width="9.140625" style="3"/>
    <col min="6657" max="6657" width="30.7109375" style="3" customWidth="1"/>
    <col min="6658" max="6658" width="65.7109375" style="3" customWidth="1"/>
    <col min="6659" max="6682" width="9.140625" style="3"/>
    <col min="6683" max="6683" width="9.85546875" style="3" bestFit="1" customWidth="1"/>
    <col min="6684" max="6912" width="9.140625" style="3"/>
    <col min="6913" max="6913" width="30.7109375" style="3" customWidth="1"/>
    <col min="6914" max="6914" width="65.7109375" style="3" customWidth="1"/>
    <col min="6915" max="6938" width="9.140625" style="3"/>
    <col min="6939" max="6939" width="9.85546875" style="3" bestFit="1" customWidth="1"/>
    <col min="6940" max="7168" width="9.140625" style="3"/>
    <col min="7169" max="7169" width="30.7109375" style="3" customWidth="1"/>
    <col min="7170" max="7170" width="65.7109375" style="3" customWidth="1"/>
    <col min="7171" max="7194" width="9.140625" style="3"/>
    <col min="7195" max="7195" width="9.85546875" style="3" bestFit="1" customWidth="1"/>
    <col min="7196" max="7424" width="9.140625" style="3"/>
    <col min="7425" max="7425" width="30.7109375" style="3" customWidth="1"/>
    <col min="7426" max="7426" width="65.7109375" style="3" customWidth="1"/>
    <col min="7427" max="7450" width="9.140625" style="3"/>
    <col min="7451" max="7451" width="9.85546875" style="3" bestFit="1" customWidth="1"/>
    <col min="7452" max="7680" width="9.140625" style="3"/>
    <col min="7681" max="7681" width="30.7109375" style="3" customWidth="1"/>
    <col min="7682" max="7682" width="65.7109375" style="3" customWidth="1"/>
    <col min="7683" max="7706" width="9.140625" style="3"/>
    <col min="7707" max="7707" width="9.85546875" style="3" bestFit="1" customWidth="1"/>
    <col min="7708" max="7936" width="9.140625" style="3"/>
    <col min="7937" max="7937" width="30.7109375" style="3" customWidth="1"/>
    <col min="7938" max="7938" width="65.7109375" style="3" customWidth="1"/>
    <col min="7939" max="7962" width="9.140625" style="3"/>
    <col min="7963" max="7963" width="9.85546875" style="3" bestFit="1" customWidth="1"/>
    <col min="7964" max="8192" width="9.140625" style="3"/>
    <col min="8193" max="8193" width="30.7109375" style="3" customWidth="1"/>
    <col min="8194" max="8194" width="65.7109375" style="3" customWidth="1"/>
    <col min="8195" max="8218" width="9.140625" style="3"/>
    <col min="8219" max="8219" width="9.85546875" style="3" bestFit="1" customWidth="1"/>
    <col min="8220" max="8448" width="9.140625" style="3"/>
    <col min="8449" max="8449" width="30.7109375" style="3" customWidth="1"/>
    <col min="8450" max="8450" width="65.7109375" style="3" customWidth="1"/>
    <col min="8451" max="8474" width="9.140625" style="3"/>
    <col min="8475" max="8475" width="9.85546875" style="3" bestFit="1" customWidth="1"/>
    <col min="8476" max="8704" width="9.140625" style="3"/>
    <col min="8705" max="8705" width="30.7109375" style="3" customWidth="1"/>
    <col min="8706" max="8706" width="65.7109375" style="3" customWidth="1"/>
    <col min="8707" max="8730" width="9.140625" style="3"/>
    <col min="8731" max="8731" width="9.85546875" style="3" bestFit="1" customWidth="1"/>
    <col min="8732" max="8960" width="9.140625" style="3"/>
    <col min="8961" max="8961" width="30.7109375" style="3" customWidth="1"/>
    <col min="8962" max="8962" width="65.7109375" style="3" customWidth="1"/>
    <col min="8963" max="8986" width="9.140625" style="3"/>
    <col min="8987" max="8987" width="9.85546875" style="3" bestFit="1" customWidth="1"/>
    <col min="8988" max="9216" width="9.140625" style="3"/>
    <col min="9217" max="9217" width="30.7109375" style="3" customWidth="1"/>
    <col min="9218" max="9218" width="65.7109375" style="3" customWidth="1"/>
    <col min="9219" max="9242" width="9.140625" style="3"/>
    <col min="9243" max="9243" width="9.85546875" style="3" bestFit="1" customWidth="1"/>
    <col min="9244" max="9472" width="9.140625" style="3"/>
    <col min="9473" max="9473" width="30.7109375" style="3" customWidth="1"/>
    <col min="9474" max="9474" width="65.7109375" style="3" customWidth="1"/>
    <col min="9475" max="9498" width="9.140625" style="3"/>
    <col min="9499" max="9499" width="9.85546875" style="3" bestFit="1" customWidth="1"/>
    <col min="9500" max="9728" width="9.140625" style="3"/>
    <col min="9729" max="9729" width="30.7109375" style="3" customWidth="1"/>
    <col min="9730" max="9730" width="65.7109375" style="3" customWidth="1"/>
    <col min="9731" max="9754" width="9.140625" style="3"/>
    <col min="9755" max="9755" width="9.85546875" style="3" bestFit="1" customWidth="1"/>
    <col min="9756" max="9984" width="9.140625" style="3"/>
    <col min="9985" max="9985" width="30.7109375" style="3" customWidth="1"/>
    <col min="9986" max="9986" width="65.7109375" style="3" customWidth="1"/>
    <col min="9987" max="10010" width="9.140625" style="3"/>
    <col min="10011" max="10011" width="9.85546875" style="3" bestFit="1" customWidth="1"/>
    <col min="10012" max="10240" width="9.140625" style="3"/>
    <col min="10241" max="10241" width="30.7109375" style="3" customWidth="1"/>
    <col min="10242" max="10242" width="65.7109375" style="3" customWidth="1"/>
    <col min="10243" max="10266" width="9.140625" style="3"/>
    <col min="10267" max="10267" width="9.85546875" style="3" bestFit="1" customWidth="1"/>
    <col min="10268" max="10496" width="9.140625" style="3"/>
    <col min="10497" max="10497" width="30.7109375" style="3" customWidth="1"/>
    <col min="10498" max="10498" width="65.7109375" style="3" customWidth="1"/>
    <col min="10499" max="10522" width="9.140625" style="3"/>
    <col min="10523" max="10523" width="9.85546875" style="3" bestFit="1" customWidth="1"/>
    <col min="10524" max="10752" width="9.140625" style="3"/>
    <col min="10753" max="10753" width="30.7109375" style="3" customWidth="1"/>
    <col min="10754" max="10754" width="65.7109375" style="3" customWidth="1"/>
    <col min="10755" max="10778" width="9.140625" style="3"/>
    <col min="10779" max="10779" width="9.85546875" style="3" bestFit="1" customWidth="1"/>
    <col min="10780" max="11008" width="9.140625" style="3"/>
    <col min="11009" max="11009" width="30.7109375" style="3" customWidth="1"/>
    <col min="11010" max="11010" width="65.7109375" style="3" customWidth="1"/>
    <col min="11011" max="11034" width="9.140625" style="3"/>
    <col min="11035" max="11035" width="9.85546875" style="3" bestFit="1" customWidth="1"/>
    <col min="11036" max="11264" width="9.140625" style="3"/>
    <col min="11265" max="11265" width="30.7109375" style="3" customWidth="1"/>
    <col min="11266" max="11266" width="65.7109375" style="3" customWidth="1"/>
    <col min="11267" max="11290" width="9.140625" style="3"/>
    <col min="11291" max="11291" width="9.85546875" style="3" bestFit="1" customWidth="1"/>
    <col min="11292" max="11520" width="9.140625" style="3"/>
    <col min="11521" max="11521" width="30.7109375" style="3" customWidth="1"/>
    <col min="11522" max="11522" width="65.7109375" style="3" customWidth="1"/>
    <col min="11523" max="11546" width="9.140625" style="3"/>
    <col min="11547" max="11547" width="9.85546875" style="3" bestFit="1" customWidth="1"/>
    <col min="11548" max="11776" width="9.140625" style="3"/>
    <col min="11777" max="11777" width="30.7109375" style="3" customWidth="1"/>
    <col min="11778" max="11778" width="65.7109375" style="3" customWidth="1"/>
    <col min="11779" max="11802" width="9.140625" style="3"/>
    <col min="11803" max="11803" width="9.85546875" style="3" bestFit="1" customWidth="1"/>
    <col min="11804" max="12032" width="9.140625" style="3"/>
    <col min="12033" max="12033" width="30.7109375" style="3" customWidth="1"/>
    <col min="12034" max="12034" width="65.7109375" style="3" customWidth="1"/>
    <col min="12035" max="12058" width="9.140625" style="3"/>
    <col min="12059" max="12059" width="9.85546875" style="3" bestFit="1" customWidth="1"/>
    <col min="12060" max="12288" width="9.140625" style="3"/>
    <col min="12289" max="12289" width="30.7109375" style="3" customWidth="1"/>
    <col min="12290" max="12290" width="65.7109375" style="3" customWidth="1"/>
    <col min="12291" max="12314" width="9.140625" style="3"/>
    <col min="12315" max="12315" width="9.85546875" style="3" bestFit="1" customWidth="1"/>
    <col min="12316" max="12544" width="9.140625" style="3"/>
    <col min="12545" max="12545" width="30.7109375" style="3" customWidth="1"/>
    <col min="12546" max="12546" width="65.7109375" style="3" customWidth="1"/>
    <col min="12547" max="12570" width="9.140625" style="3"/>
    <col min="12571" max="12571" width="9.85546875" style="3" bestFit="1" customWidth="1"/>
    <col min="12572" max="12800" width="9.140625" style="3"/>
    <col min="12801" max="12801" width="30.7109375" style="3" customWidth="1"/>
    <col min="12802" max="12802" width="65.7109375" style="3" customWidth="1"/>
    <col min="12803" max="12826" width="9.140625" style="3"/>
    <col min="12827" max="12827" width="9.85546875" style="3" bestFit="1" customWidth="1"/>
    <col min="12828" max="13056" width="9.140625" style="3"/>
    <col min="13057" max="13057" width="30.7109375" style="3" customWidth="1"/>
    <col min="13058" max="13058" width="65.7109375" style="3" customWidth="1"/>
    <col min="13059" max="13082" width="9.140625" style="3"/>
    <col min="13083" max="13083" width="9.85546875" style="3" bestFit="1" customWidth="1"/>
    <col min="13084" max="13312" width="9.140625" style="3"/>
    <col min="13313" max="13313" width="30.7109375" style="3" customWidth="1"/>
    <col min="13314" max="13314" width="65.7109375" style="3" customWidth="1"/>
    <col min="13315" max="13338" width="9.140625" style="3"/>
    <col min="13339" max="13339" width="9.85546875" style="3" bestFit="1" customWidth="1"/>
    <col min="13340" max="13568" width="9.140625" style="3"/>
    <col min="13569" max="13569" width="30.7109375" style="3" customWidth="1"/>
    <col min="13570" max="13570" width="65.7109375" style="3" customWidth="1"/>
    <col min="13571" max="13594" width="9.140625" style="3"/>
    <col min="13595" max="13595" width="9.85546875" style="3" bestFit="1" customWidth="1"/>
    <col min="13596" max="13824" width="9.140625" style="3"/>
    <col min="13825" max="13825" width="30.7109375" style="3" customWidth="1"/>
    <col min="13826" max="13826" width="65.7109375" style="3" customWidth="1"/>
    <col min="13827" max="13850" width="9.140625" style="3"/>
    <col min="13851" max="13851" width="9.85546875" style="3" bestFit="1" customWidth="1"/>
    <col min="13852" max="14080" width="9.140625" style="3"/>
    <col min="14081" max="14081" width="30.7109375" style="3" customWidth="1"/>
    <col min="14082" max="14082" width="65.7109375" style="3" customWidth="1"/>
    <col min="14083" max="14106" width="9.140625" style="3"/>
    <col min="14107" max="14107" width="9.85546875" style="3" bestFit="1" customWidth="1"/>
    <col min="14108" max="14336" width="9.140625" style="3"/>
    <col min="14337" max="14337" width="30.7109375" style="3" customWidth="1"/>
    <col min="14338" max="14338" width="65.7109375" style="3" customWidth="1"/>
    <col min="14339" max="14362" width="9.140625" style="3"/>
    <col min="14363" max="14363" width="9.85546875" style="3" bestFit="1" customWidth="1"/>
    <col min="14364" max="14592" width="9.140625" style="3"/>
    <col min="14593" max="14593" width="30.7109375" style="3" customWidth="1"/>
    <col min="14594" max="14594" width="65.7109375" style="3" customWidth="1"/>
    <col min="14595" max="14618" width="9.140625" style="3"/>
    <col min="14619" max="14619" width="9.85546875" style="3" bestFit="1" customWidth="1"/>
    <col min="14620" max="14848" width="9.140625" style="3"/>
    <col min="14849" max="14849" width="30.7109375" style="3" customWidth="1"/>
    <col min="14850" max="14850" width="65.7109375" style="3" customWidth="1"/>
    <col min="14851" max="14874" width="9.140625" style="3"/>
    <col min="14875" max="14875" width="9.85546875" style="3" bestFit="1" customWidth="1"/>
    <col min="14876" max="15104" width="9.140625" style="3"/>
    <col min="15105" max="15105" width="30.7109375" style="3" customWidth="1"/>
    <col min="15106" max="15106" width="65.7109375" style="3" customWidth="1"/>
    <col min="15107" max="15130" width="9.140625" style="3"/>
    <col min="15131" max="15131" width="9.85546875" style="3" bestFit="1" customWidth="1"/>
    <col min="15132" max="15360" width="9.140625" style="3"/>
    <col min="15361" max="15361" width="30.7109375" style="3" customWidth="1"/>
    <col min="15362" max="15362" width="65.7109375" style="3" customWidth="1"/>
    <col min="15363" max="15386" width="9.140625" style="3"/>
    <col min="15387" max="15387" width="9.85546875" style="3" bestFit="1" customWidth="1"/>
    <col min="15388" max="15616" width="9.140625" style="3"/>
    <col min="15617" max="15617" width="30.7109375" style="3" customWidth="1"/>
    <col min="15618" max="15618" width="65.7109375" style="3" customWidth="1"/>
    <col min="15619" max="15642" width="9.140625" style="3"/>
    <col min="15643" max="15643" width="9.85546875" style="3" bestFit="1" customWidth="1"/>
    <col min="15644" max="15872" width="9.140625" style="3"/>
    <col min="15873" max="15873" width="30.7109375" style="3" customWidth="1"/>
    <col min="15874" max="15874" width="65.7109375" style="3" customWidth="1"/>
    <col min="15875" max="15898" width="9.140625" style="3"/>
    <col min="15899" max="15899" width="9.85546875" style="3" bestFit="1" customWidth="1"/>
    <col min="15900" max="16128" width="9.140625" style="3"/>
    <col min="16129" max="16129" width="30.7109375" style="3" customWidth="1"/>
    <col min="16130" max="16130" width="65.7109375" style="3" customWidth="1"/>
    <col min="16131" max="16154" width="9.140625" style="3"/>
    <col min="16155" max="16155" width="9.85546875" style="3" bestFit="1" customWidth="1"/>
    <col min="16156" max="16384" width="9.140625" style="3"/>
  </cols>
  <sheetData>
    <row r="1" spans="1:27">
      <c r="A1" s="1" t="s">
        <v>0</v>
      </c>
      <c r="B1" s="2"/>
      <c r="Z1" s="4">
        <v>1</v>
      </c>
      <c r="AA1" s="5">
        <v>45199</v>
      </c>
    </row>
    <row r="2" spans="1:27">
      <c r="A2" s="6" t="s">
        <v>1</v>
      </c>
      <c r="B2" s="7"/>
      <c r="Z2" s="4">
        <v>2</v>
      </c>
      <c r="AA2" s="5">
        <v>45225</v>
      </c>
    </row>
    <row r="3" spans="1:27">
      <c r="A3" s="8" t="s">
        <v>2</v>
      </c>
      <c r="B3" s="9"/>
      <c r="Z3" s="4">
        <v>3</v>
      </c>
      <c r="AA3" s="5" t="s">
        <v>3</v>
      </c>
    </row>
    <row r="4" spans="1:27">
      <c r="A4" s="10" t="s">
        <v>4</v>
      </c>
      <c r="B4" s="7"/>
    </row>
    <row r="5" spans="1:27" ht="31.5">
      <c r="A5" s="11" t="s">
        <v>5</v>
      </c>
      <c r="B5" s="12"/>
    </row>
    <row r="7" spans="1:27">
      <c r="A7" s="1"/>
      <c r="B7" s="2"/>
    </row>
    <row r="8" spans="1:27">
      <c r="A8" s="13" t="s">
        <v>6</v>
      </c>
      <c r="B8" s="14"/>
    </row>
    <row r="9" spans="1:27">
      <c r="A9" s="15" t="s">
        <v>7</v>
      </c>
      <c r="B9" s="16">
        <v>44927</v>
      </c>
    </row>
    <row r="10" spans="1:27">
      <c r="A10" s="15" t="s">
        <v>8</v>
      </c>
      <c r="B10" s="16">
        <v>45199</v>
      </c>
    </row>
    <row r="11" spans="1:27">
      <c r="A11" s="15" t="s">
        <v>9</v>
      </c>
      <c r="B11" s="16">
        <v>45225</v>
      </c>
    </row>
    <row r="12" spans="1:27">
      <c r="A12" s="17"/>
      <c r="B12" s="18"/>
    </row>
    <row r="13" spans="1:27">
      <c r="A13" s="19" t="s">
        <v>10</v>
      </c>
      <c r="B13" s="20"/>
    </row>
    <row r="14" spans="1:27">
      <c r="A14" s="15" t="s">
        <v>11</v>
      </c>
      <c r="B14" s="21" t="s">
        <v>12</v>
      </c>
    </row>
    <row r="15" spans="1:27">
      <c r="A15" s="22" t="s">
        <v>13</v>
      </c>
      <c r="B15" s="23" t="s">
        <v>14</v>
      </c>
    </row>
    <row r="16" spans="1:27">
      <c r="A16" s="15" t="s">
        <v>15</v>
      </c>
      <c r="B16" s="21" t="s">
        <v>16</v>
      </c>
    </row>
    <row r="17" spans="1:2">
      <c r="A17" s="15" t="s">
        <v>17</v>
      </c>
      <c r="B17" s="21" t="s">
        <v>18</v>
      </c>
    </row>
    <row r="18" spans="1:2">
      <c r="A18" s="15" t="s">
        <v>19</v>
      </c>
      <c r="B18" s="21" t="s">
        <v>20</v>
      </c>
    </row>
    <row r="19" spans="1:2">
      <c r="A19" s="15" t="s">
        <v>21</v>
      </c>
      <c r="B19" s="21" t="s">
        <v>22</v>
      </c>
    </row>
    <row r="20" spans="1:2">
      <c r="A20" s="15" t="s">
        <v>23</v>
      </c>
      <c r="B20" s="21" t="s">
        <v>22</v>
      </c>
    </row>
    <row r="21" spans="1:2">
      <c r="A21" s="22" t="s">
        <v>24</v>
      </c>
      <c r="B21" s="23" t="s">
        <v>25</v>
      </c>
    </row>
    <row r="22" spans="1:2">
      <c r="A22" s="22" t="s">
        <v>26</v>
      </c>
      <c r="B22" s="23"/>
    </row>
    <row r="23" spans="1:2">
      <c r="A23" s="22" t="s">
        <v>27</v>
      </c>
      <c r="B23" s="24" t="s">
        <v>28</v>
      </c>
    </row>
    <row r="24" spans="1:2">
      <c r="A24" s="22" t="s">
        <v>29</v>
      </c>
      <c r="B24" s="25" t="s">
        <v>30</v>
      </c>
    </row>
    <row r="25" spans="1:2">
      <c r="A25" s="15" t="s">
        <v>31</v>
      </c>
      <c r="B25" s="26" t="s">
        <v>32</v>
      </c>
    </row>
    <row r="26" spans="1:2">
      <c r="A26" s="22" t="s">
        <v>33</v>
      </c>
      <c r="B26" s="23" t="s">
        <v>3</v>
      </c>
    </row>
    <row r="27" spans="1:2">
      <c r="A27" s="22" t="s">
        <v>34</v>
      </c>
      <c r="B27" s="23"/>
    </row>
    <row r="28" spans="1:2">
      <c r="A28" s="27"/>
      <c r="B28" s="27"/>
    </row>
    <row r="29" spans="1:2">
      <c r="A29" s="28" t="s">
        <v>35</v>
      </c>
      <c r="B29" s="29"/>
    </row>
  </sheetData>
  <dataValidations count="2">
    <dataValidation type="list" allowBlank="1" showErrorMessage="1" errorTitle="Основа за финансовите отчети" error="Изберете една от двете възможни опции: на консолидирана основа или на неконсолидирана основа._x000a_За да продължите към избора, натиснете ...."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_consolidation</formula1>
    </dataValidation>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_pdeTypeList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workbookViewId="0">
      <selection sqref="A1:XFD1048576"/>
    </sheetView>
  </sheetViews>
  <sheetFormatPr defaultColWidth="9.28515625" defaultRowHeight="15.75"/>
  <cols>
    <col min="1" max="1" width="70.7109375" style="162" customWidth="1"/>
    <col min="2" max="2" width="10.7109375" style="162" customWidth="1"/>
    <col min="3" max="4" width="15.7109375" style="162" customWidth="1"/>
    <col min="5" max="5" width="70.7109375" style="162" customWidth="1"/>
    <col min="6" max="6" width="10.7109375" style="161" customWidth="1"/>
    <col min="7" max="7" width="15.7109375" style="162" customWidth="1"/>
    <col min="8" max="8" width="15.7109375" style="55" customWidth="1"/>
    <col min="9" max="9" width="3.42578125" style="55" customWidth="1"/>
    <col min="10" max="256" width="9.28515625" style="55"/>
    <col min="257" max="257" width="70.7109375" style="55" customWidth="1"/>
    <col min="258" max="258" width="10.7109375" style="55" customWidth="1"/>
    <col min="259" max="260" width="15.7109375" style="55" customWidth="1"/>
    <col min="261" max="261" width="70.7109375" style="55" customWidth="1"/>
    <col min="262" max="262" width="10.7109375" style="55" customWidth="1"/>
    <col min="263" max="264" width="15.7109375" style="55" customWidth="1"/>
    <col min="265" max="265" width="3.42578125" style="55" customWidth="1"/>
    <col min="266" max="512" width="9.28515625" style="55"/>
    <col min="513" max="513" width="70.7109375" style="55" customWidth="1"/>
    <col min="514" max="514" width="10.7109375" style="55" customWidth="1"/>
    <col min="515" max="516" width="15.7109375" style="55" customWidth="1"/>
    <col min="517" max="517" width="70.7109375" style="55" customWidth="1"/>
    <col min="518" max="518" width="10.7109375" style="55" customWidth="1"/>
    <col min="519" max="520" width="15.7109375" style="55" customWidth="1"/>
    <col min="521" max="521" width="3.42578125" style="55" customWidth="1"/>
    <col min="522" max="768" width="9.28515625" style="55"/>
    <col min="769" max="769" width="70.7109375" style="55" customWidth="1"/>
    <col min="770" max="770" width="10.7109375" style="55" customWidth="1"/>
    <col min="771" max="772" width="15.7109375" style="55" customWidth="1"/>
    <col min="773" max="773" width="70.7109375" style="55" customWidth="1"/>
    <col min="774" max="774" width="10.7109375" style="55" customWidth="1"/>
    <col min="775" max="776" width="15.7109375" style="55" customWidth="1"/>
    <col min="777" max="777" width="3.42578125" style="55" customWidth="1"/>
    <col min="778" max="1024" width="9.28515625" style="55"/>
    <col min="1025" max="1025" width="70.7109375" style="55" customWidth="1"/>
    <col min="1026" max="1026" width="10.7109375" style="55" customWidth="1"/>
    <col min="1027" max="1028" width="15.7109375" style="55" customWidth="1"/>
    <col min="1029" max="1029" width="70.7109375" style="55" customWidth="1"/>
    <col min="1030" max="1030" width="10.7109375" style="55" customWidth="1"/>
    <col min="1031" max="1032" width="15.7109375" style="55" customWidth="1"/>
    <col min="1033" max="1033" width="3.42578125" style="55" customWidth="1"/>
    <col min="1034" max="1280" width="9.28515625" style="55"/>
    <col min="1281" max="1281" width="70.7109375" style="55" customWidth="1"/>
    <col min="1282" max="1282" width="10.7109375" style="55" customWidth="1"/>
    <col min="1283" max="1284" width="15.7109375" style="55" customWidth="1"/>
    <col min="1285" max="1285" width="70.7109375" style="55" customWidth="1"/>
    <col min="1286" max="1286" width="10.7109375" style="55" customWidth="1"/>
    <col min="1287" max="1288" width="15.7109375" style="55" customWidth="1"/>
    <col min="1289" max="1289" width="3.42578125" style="55" customWidth="1"/>
    <col min="1290" max="1536" width="9.28515625" style="55"/>
    <col min="1537" max="1537" width="70.7109375" style="55" customWidth="1"/>
    <col min="1538" max="1538" width="10.7109375" style="55" customWidth="1"/>
    <col min="1539" max="1540" width="15.7109375" style="55" customWidth="1"/>
    <col min="1541" max="1541" width="70.7109375" style="55" customWidth="1"/>
    <col min="1542" max="1542" width="10.7109375" style="55" customWidth="1"/>
    <col min="1543" max="1544" width="15.7109375" style="55" customWidth="1"/>
    <col min="1545" max="1545" width="3.42578125" style="55" customWidth="1"/>
    <col min="1546" max="1792" width="9.28515625" style="55"/>
    <col min="1793" max="1793" width="70.7109375" style="55" customWidth="1"/>
    <col min="1794" max="1794" width="10.7109375" style="55" customWidth="1"/>
    <col min="1795" max="1796" width="15.7109375" style="55" customWidth="1"/>
    <col min="1797" max="1797" width="70.7109375" style="55" customWidth="1"/>
    <col min="1798" max="1798" width="10.7109375" style="55" customWidth="1"/>
    <col min="1799" max="1800" width="15.7109375" style="55" customWidth="1"/>
    <col min="1801" max="1801" width="3.42578125" style="55" customWidth="1"/>
    <col min="1802" max="2048" width="9.28515625" style="55"/>
    <col min="2049" max="2049" width="70.7109375" style="55" customWidth="1"/>
    <col min="2050" max="2050" width="10.7109375" style="55" customWidth="1"/>
    <col min="2051" max="2052" width="15.7109375" style="55" customWidth="1"/>
    <col min="2053" max="2053" width="70.7109375" style="55" customWidth="1"/>
    <col min="2054" max="2054" width="10.7109375" style="55" customWidth="1"/>
    <col min="2055" max="2056" width="15.7109375" style="55" customWidth="1"/>
    <col min="2057" max="2057" width="3.42578125" style="55" customWidth="1"/>
    <col min="2058" max="2304" width="9.28515625" style="55"/>
    <col min="2305" max="2305" width="70.7109375" style="55" customWidth="1"/>
    <col min="2306" max="2306" width="10.7109375" style="55" customWidth="1"/>
    <col min="2307" max="2308" width="15.7109375" style="55" customWidth="1"/>
    <col min="2309" max="2309" width="70.7109375" style="55" customWidth="1"/>
    <col min="2310" max="2310" width="10.7109375" style="55" customWidth="1"/>
    <col min="2311" max="2312" width="15.7109375" style="55" customWidth="1"/>
    <col min="2313" max="2313" width="3.42578125" style="55" customWidth="1"/>
    <col min="2314" max="2560" width="9.28515625" style="55"/>
    <col min="2561" max="2561" width="70.7109375" style="55" customWidth="1"/>
    <col min="2562" max="2562" width="10.7109375" style="55" customWidth="1"/>
    <col min="2563" max="2564" width="15.7109375" style="55" customWidth="1"/>
    <col min="2565" max="2565" width="70.7109375" style="55" customWidth="1"/>
    <col min="2566" max="2566" width="10.7109375" style="55" customWidth="1"/>
    <col min="2567" max="2568" width="15.7109375" style="55" customWidth="1"/>
    <col min="2569" max="2569" width="3.42578125" style="55" customWidth="1"/>
    <col min="2570" max="2816" width="9.28515625" style="55"/>
    <col min="2817" max="2817" width="70.7109375" style="55" customWidth="1"/>
    <col min="2818" max="2818" width="10.7109375" style="55" customWidth="1"/>
    <col min="2819" max="2820" width="15.7109375" style="55" customWidth="1"/>
    <col min="2821" max="2821" width="70.7109375" style="55" customWidth="1"/>
    <col min="2822" max="2822" width="10.7109375" style="55" customWidth="1"/>
    <col min="2823" max="2824" width="15.7109375" style="55" customWidth="1"/>
    <col min="2825" max="2825" width="3.42578125" style="55" customWidth="1"/>
    <col min="2826" max="3072" width="9.28515625" style="55"/>
    <col min="3073" max="3073" width="70.7109375" style="55" customWidth="1"/>
    <col min="3074" max="3074" width="10.7109375" style="55" customWidth="1"/>
    <col min="3075" max="3076" width="15.7109375" style="55" customWidth="1"/>
    <col min="3077" max="3077" width="70.7109375" style="55" customWidth="1"/>
    <col min="3078" max="3078" width="10.7109375" style="55" customWidth="1"/>
    <col min="3079" max="3080" width="15.7109375" style="55" customWidth="1"/>
    <col min="3081" max="3081" width="3.42578125" style="55" customWidth="1"/>
    <col min="3082" max="3328" width="9.28515625" style="55"/>
    <col min="3329" max="3329" width="70.7109375" style="55" customWidth="1"/>
    <col min="3330" max="3330" width="10.7109375" style="55" customWidth="1"/>
    <col min="3331" max="3332" width="15.7109375" style="55" customWidth="1"/>
    <col min="3333" max="3333" width="70.7109375" style="55" customWidth="1"/>
    <col min="3334" max="3334" width="10.7109375" style="55" customWidth="1"/>
    <col min="3335" max="3336" width="15.7109375" style="55" customWidth="1"/>
    <col min="3337" max="3337" width="3.42578125" style="55" customWidth="1"/>
    <col min="3338" max="3584" width="9.28515625" style="55"/>
    <col min="3585" max="3585" width="70.7109375" style="55" customWidth="1"/>
    <col min="3586" max="3586" width="10.7109375" style="55" customWidth="1"/>
    <col min="3587" max="3588" width="15.7109375" style="55" customWidth="1"/>
    <col min="3589" max="3589" width="70.7109375" style="55" customWidth="1"/>
    <col min="3590" max="3590" width="10.7109375" style="55" customWidth="1"/>
    <col min="3591" max="3592" width="15.7109375" style="55" customWidth="1"/>
    <col min="3593" max="3593" width="3.42578125" style="55" customWidth="1"/>
    <col min="3594" max="3840" width="9.28515625" style="55"/>
    <col min="3841" max="3841" width="70.7109375" style="55" customWidth="1"/>
    <col min="3842" max="3842" width="10.7109375" style="55" customWidth="1"/>
    <col min="3843" max="3844" width="15.7109375" style="55" customWidth="1"/>
    <col min="3845" max="3845" width="70.7109375" style="55" customWidth="1"/>
    <col min="3846" max="3846" width="10.7109375" style="55" customWidth="1"/>
    <col min="3847" max="3848" width="15.7109375" style="55" customWidth="1"/>
    <col min="3849" max="3849" width="3.42578125" style="55" customWidth="1"/>
    <col min="3850" max="4096" width="9.28515625" style="55"/>
    <col min="4097" max="4097" width="70.7109375" style="55" customWidth="1"/>
    <col min="4098" max="4098" width="10.7109375" style="55" customWidth="1"/>
    <col min="4099" max="4100" width="15.7109375" style="55" customWidth="1"/>
    <col min="4101" max="4101" width="70.7109375" style="55" customWidth="1"/>
    <col min="4102" max="4102" width="10.7109375" style="55" customWidth="1"/>
    <col min="4103" max="4104" width="15.7109375" style="55" customWidth="1"/>
    <col min="4105" max="4105" width="3.42578125" style="55" customWidth="1"/>
    <col min="4106" max="4352" width="9.28515625" style="55"/>
    <col min="4353" max="4353" width="70.7109375" style="55" customWidth="1"/>
    <col min="4354" max="4354" width="10.7109375" style="55" customWidth="1"/>
    <col min="4355" max="4356" width="15.7109375" style="55" customWidth="1"/>
    <col min="4357" max="4357" width="70.7109375" style="55" customWidth="1"/>
    <col min="4358" max="4358" width="10.7109375" style="55" customWidth="1"/>
    <col min="4359" max="4360" width="15.7109375" style="55" customWidth="1"/>
    <col min="4361" max="4361" width="3.42578125" style="55" customWidth="1"/>
    <col min="4362" max="4608" width="9.28515625" style="55"/>
    <col min="4609" max="4609" width="70.7109375" style="55" customWidth="1"/>
    <col min="4610" max="4610" width="10.7109375" style="55" customWidth="1"/>
    <col min="4611" max="4612" width="15.7109375" style="55" customWidth="1"/>
    <col min="4613" max="4613" width="70.7109375" style="55" customWidth="1"/>
    <col min="4614" max="4614" width="10.7109375" style="55" customWidth="1"/>
    <col min="4615" max="4616" width="15.7109375" style="55" customWidth="1"/>
    <col min="4617" max="4617" width="3.42578125" style="55" customWidth="1"/>
    <col min="4618" max="4864" width="9.28515625" style="55"/>
    <col min="4865" max="4865" width="70.7109375" style="55" customWidth="1"/>
    <col min="4866" max="4866" width="10.7109375" style="55" customWidth="1"/>
    <col min="4867" max="4868" width="15.7109375" style="55" customWidth="1"/>
    <col min="4869" max="4869" width="70.7109375" style="55" customWidth="1"/>
    <col min="4870" max="4870" width="10.7109375" style="55" customWidth="1"/>
    <col min="4871" max="4872" width="15.7109375" style="55" customWidth="1"/>
    <col min="4873" max="4873" width="3.42578125" style="55" customWidth="1"/>
    <col min="4874" max="5120" width="9.28515625" style="55"/>
    <col min="5121" max="5121" width="70.7109375" style="55" customWidth="1"/>
    <col min="5122" max="5122" width="10.7109375" style="55" customWidth="1"/>
    <col min="5123" max="5124" width="15.7109375" style="55" customWidth="1"/>
    <col min="5125" max="5125" width="70.7109375" style="55" customWidth="1"/>
    <col min="5126" max="5126" width="10.7109375" style="55" customWidth="1"/>
    <col min="5127" max="5128" width="15.7109375" style="55" customWidth="1"/>
    <col min="5129" max="5129" width="3.42578125" style="55" customWidth="1"/>
    <col min="5130" max="5376" width="9.28515625" style="55"/>
    <col min="5377" max="5377" width="70.7109375" style="55" customWidth="1"/>
    <col min="5378" max="5378" width="10.7109375" style="55" customWidth="1"/>
    <col min="5379" max="5380" width="15.7109375" style="55" customWidth="1"/>
    <col min="5381" max="5381" width="70.7109375" style="55" customWidth="1"/>
    <col min="5382" max="5382" width="10.7109375" style="55" customWidth="1"/>
    <col min="5383" max="5384" width="15.7109375" style="55" customWidth="1"/>
    <col min="5385" max="5385" width="3.42578125" style="55" customWidth="1"/>
    <col min="5386" max="5632" width="9.28515625" style="55"/>
    <col min="5633" max="5633" width="70.7109375" style="55" customWidth="1"/>
    <col min="5634" max="5634" width="10.7109375" style="55" customWidth="1"/>
    <col min="5635" max="5636" width="15.7109375" style="55" customWidth="1"/>
    <col min="5637" max="5637" width="70.7109375" style="55" customWidth="1"/>
    <col min="5638" max="5638" width="10.7109375" style="55" customWidth="1"/>
    <col min="5639" max="5640" width="15.7109375" style="55" customWidth="1"/>
    <col min="5641" max="5641" width="3.42578125" style="55" customWidth="1"/>
    <col min="5642" max="5888" width="9.28515625" style="55"/>
    <col min="5889" max="5889" width="70.7109375" style="55" customWidth="1"/>
    <col min="5890" max="5890" width="10.7109375" style="55" customWidth="1"/>
    <col min="5891" max="5892" width="15.7109375" style="55" customWidth="1"/>
    <col min="5893" max="5893" width="70.7109375" style="55" customWidth="1"/>
    <col min="5894" max="5894" width="10.7109375" style="55" customWidth="1"/>
    <col min="5895" max="5896" width="15.7109375" style="55" customWidth="1"/>
    <col min="5897" max="5897" width="3.42578125" style="55" customWidth="1"/>
    <col min="5898" max="6144" width="9.28515625" style="55"/>
    <col min="6145" max="6145" width="70.7109375" style="55" customWidth="1"/>
    <col min="6146" max="6146" width="10.7109375" style="55" customWidth="1"/>
    <col min="6147" max="6148" width="15.7109375" style="55" customWidth="1"/>
    <col min="6149" max="6149" width="70.7109375" style="55" customWidth="1"/>
    <col min="6150" max="6150" width="10.7109375" style="55" customWidth="1"/>
    <col min="6151" max="6152" width="15.7109375" style="55" customWidth="1"/>
    <col min="6153" max="6153" width="3.42578125" style="55" customWidth="1"/>
    <col min="6154" max="6400" width="9.28515625" style="55"/>
    <col min="6401" max="6401" width="70.7109375" style="55" customWidth="1"/>
    <col min="6402" max="6402" width="10.7109375" style="55" customWidth="1"/>
    <col min="6403" max="6404" width="15.7109375" style="55" customWidth="1"/>
    <col min="6405" max="6405" width="70.7109375" style="55" customWidth="1"/>
    <col min="6406" max="6406" width="10.7109375" style="55" customWidth="1"/>
    <col min="6407" max="6408" width="15.7109375" style="55" customWidth="1"/>
    <col min="6409" max="6409" width="3.42578125" style="55" customWidth="1"/>
    <col min="6410" max="6656" width="9.28515625" style="55"/>
    <col min="6657" max="6657" width="70.7109375" style="55" customWidth="1"/>
    <col min="6658" max="6658" width="10.7109375" style="55" customWidth="1"/>
    <col min="6659" max="6660" width="15.7109375" style="55" customWidth="1"/>
    <col min="6661" max="6661" width="70.7109375" style="55" customWidth="1"/>
    <col min="6662" max="6662" width="10.7109375" style="55" customWidth="1"/>
    <col min="6663" max="6664" width="15.7109375" style="55" customWidth="1"/>
    <col min="6665" max="6665" width="3.42578125" style="55" customWidth="1"/>
    <col min="6666" max="6912" width="9.28515625" style="55"/>
    <col min="6913" max="6913" width="70.7109375" style="55" customWidth="1"/>
    <col min="6914" max="6914" width="10.7109375" style="55" customWidth="1"/>
    <col min="6915" max="6916" width="15.7109375" style="55" customWidth="1"/>
    <col min="6917" max="6917" width="70.7109375" style="55" customWidth="1"/>
    <col min="6918" max="6918" width="10.7109375" style="55" customWidth="1"/>
    <col min="6919" max="6920" width="15.7109375" style="55" customWidth="1"/>
    <col min="6921" max="6921" width="3.42578125" style="55" customWidth="1"/>
    <col min="6922" max="7168" width="9.28515625" style="55"/>
    <col min="7169" max="7169" width="70.7109375" style="55" customWidth="1"/>
    <col min="7170" max="7170" width="10.7109375" style="55" customWidth="1"/>
    <col min="7171" max="7172" width="15.7109375" style="55" customWidth="1"/>
    <col min="7173" max="7173" width="70.7109375" style="55" customWidth="1"/>
    <col min="7174" max="7174" width="10.7109375" style="55" customWidth="1"/>
    <col min="7175" max="7176" width="15.7109375" style="55" customWidth="1"/>
    <col min="7177" max="7177" width="3.42578125" style="55" customWidth="1"/>
    <col min="7178" max="7424" width="9.28515625" style="55"/>
    <col min="7425" max="7425" width="70.7109375" style="55" customWidth="1"/>
    <col min="7426" max="7426" width="10.7109375" style="55" customWidth="1"/>
    <col min="7427" max="7428" width="15.7109375" style="55" customWidth="1"/>
    <col min="7429" max="7429" width="70.7109375" style="55" customWidth="1"/>
    <col min="7430" max="7430" width="10.7109375" style="55" customWidth="1"/>
    <col min="7431" max="7432" width="15.7109375" style="55" customWidth="1"/>
    <col min="7433" max="7433" width="3.42578125" style="55" customWidth="1"/>
    <col min="7434" max="7680" width="9.28515625" style="55"/>
    <col min="7681" max="7681" width="70.7109375" style="55" customWidth="1"/>
    <col min="7682" max="7682" width="10.7109375" style="55" customWidth="1"/>
    <col min="7683" max="7684" width="15.7109375" style="55" customWidth="1"/>
    <col min="7685" max="7685" width="70.7109375" style="55" customWidth="1"/>
    <col min="7686" max="7686" width="10.7109375" style="55" customWidth="1"/>
    <col min="7687" max="7688" width="15.7109375" style="55" customWidth="1"/>
    <col min="7689" max="7689" width="3.42578125" style="55" customWidth="1"/>
    <col min="7690" max="7936" width="9.28515625" style="55"/>
    <col min="7937" max="7937" width="70.7109375" style="55" customWidth="1"/>
    <col min="7938" max="7938" width="10.7109375" style="55" customWidth="1"/>
    <col min="7939" max="7940" width="15.7109375" style="55" customWidth="1"/>
    <col min="7941" max="7941" width="70.7109375" style="55" customWidth="1"/>
    <col min="7942" max="7942" width="10.7109375" style="55" customWidth="1"/>
    <col min="7943" max="7944" width="15.7109375" style="55" customWidth="1"/>
    <col min="7945" max="7945" width="3.42578125" style="55" customWidth="1"/>
    <col min="7946" max="8192" width="9.28515625" style="55"/>
    <col min="8193" max="8193" width="70.7109375" style="55" customWidth="1"/>
    <col min="8194" max="8194" width="10.7109375" style="55" customWidth="1"/>
    <col min="8195" max="8196" width="15.7109375" style="55" customWidth="1"/>
    <col min="8197" max="8197" width="70.7109375" style="55" customWidth="1"/>
    <col min="8198" max="8198" width="10.7109375" style="55" customWidth="1"/>
    <col min="8199" max="8200" width="15.7109375" style="55" customWidth="1"/>
    <col min="8201" max="8201" width="3.42578125" style="55" customWidth="1"/>
    <col min="8202" max="8448" width="9.28515625" style="55"/>
    <col min="8449" max="8449" width="70.7109375" style="55" customWidth="1"/>
    <col min="8450" max="8450" width="10.7109375" style="55" customWidth="1"/>
    <col min="8451" max="8452" width="15.7109375" style="55" customWidth="1"/>
    <col min="8453" max="8453" width="70.7109375" style="55" customWidth="1"/>
    <col min="8454" max="8454" width="10.7109375" style="55" customWidth="1"/>
    <col min="8455" max="8456" width="15.7109375" style="55" customWidth="1"/>
    <col min="8457" max="8457" width="3.42578125" style="55" customWidth="1"/>
    <col min="8458" max="8704" width="9.28515625" style="55"/>
    <col min="8705" max="8705" width="70.7109375" style="55" customWidth="1"/>
    <col min="8706" max="8706" width="10.7109375" style="55" customWidth="1"/>
    <col min="8707" max="8708" width="15.7109375" style="55" customWidth="1"/>
    <col min="8709" max="8709" width="70.7109375" style="55" customWidth="1"/>
    <col min="8710" max="8710" width="10.7109375" style="55" customWidth="1"/>
    <col min="8711" max="8712" width="15.7109375" style="55" customWidth="1"/>
    <col min="8713" max="8713" width="3.42578125" style="55" customWidth="1"/>
    <col min="8714" max="8960" width="9.28515625" style="55"/>
    <col min="8961" max="8961" width="70.7109375" style="55" customWidth="1"/>
    <col min="8962" max="8962" width="10.7109375" style="55" customWidth="1"/>
    <col min="8963" max="8964" width="15.7109375" style="55" customWidth="1"/>
    <col min="8965" max="8965" width="70.7109375" style="55" customWidth="1"/>
    <col min="8966" max="8966" width="10.7109375" style="55" customWidth="1"/>
    <col min="8967" max="8968" width="15.7109375" style="55" customWidth="1"/>
    <col min="8969" max="8969" width="3.42578125" style="55" customWidth="1"/>
    <col min="8970" max="9216" width="9.28515625" style="55"/>
    <col min="9217" max="9217" width="70.7109375" style="55" customWidth="1"/>
    <col min="9218" max="9218" width="10.7109375" style="55" customWidth="1"/>
    <col min="9219" max="9220" width="15.7109375" style="55" customWidth="1"/>
    <col min="9221" max="9221" width="70.7109375" style="55" customWidth="1"/>
    <col min="9222" max="9222" width="10.7109375" style="55" customWidth="1"/>
    <col min="9223" max="9224" width="15.7109375" style="55" customWidth="1"/>
    <col min="9225" max="9225" width="3.42578125" style="55" customWidth="1"/>
    <col min="9226" max="9472" width="9.28515625" style="55"/>
    <col min="9473" max="9473" width="70.7109375" style="55" customWidth="1"/>
    <col min="9474" max="9474" width="10.7109375" style="55" customWidth="1"/>
    <col min="9475" max="9476" width="15.7109375" style="55" customWidth="1"/>
    <col min="9477" max="9477" width="70.7109375" style="55" customWidth="1"/>
    <col min="9478" max="9478" width="10.7109375" style="55" customWidth="1"/>
    <col min="9479" max="9480" width="15.7109375" style="55" customWidth="1"/>
    <col min="9481" max="9481" width="3.42578125" style="55" customWidth="1"/>
    <col min="9482" max="9728" width="9.28515625" style="55"/>
    <col min="9729" max="9729" width="70.7109375" style="55" customWidth="1"/>
    <col min="9730" max="9730" width="10.7109375" style="55" customWidth="1"/>
    <col min="9731" max="9732" width="15.7109375" style="55" customWidth="1"/>
    <col min="9733" max="9733" width="70.7109375" style="55" customWidth="1"/>
    <col min="9734" max="9734" width="10.7109375" style="55" customWidth="1"/>
    <col min="9735" max="9736" width="15.7109375" style="55" customWidth="1"/>
    <col min="9737" max="9737" width="3.42578125" style="55" customWidth="1"/>
    <col min="9738" max="9984" width="9.28515625" style="55"/>
    <col min="9985" max="9985" width="70.7109375" style="55" customWidth="1"/>
    <col min="9986" max="9986" width="10.7109375" style="55" customWidth="1"/>
    <col min="9987" max="9988" width="15.7109375" style="55" customWidth="1"/>
    <col min="9989" max="9989" width="70.7109375" style="55" customWidth="1"/>
    <col min="9990" max="9990" width="10.7109375" style="55" customWidth="1"/>
    <col min="9991" max="9992" width="15.7109375" style="55" customWidth="1"/>
    <col min="9993" max="9993" width="3.42578125" style="55" customWidth="1"/>
    <col min="9994" max="10240" width="9.28515625" style="55"/>
    <col min="10241" max="10241" width="70.7109375" style="55" customWidth="1"/>
    <col min="10242" max="10242" width="10.7109375" style="55" customWidth="1"/>
    <col min="10243" max="10244" width="15.7109375" style="55" customWidth="1"/>
    <col min="10245" max="10245" width="70.7109375" style="55" customWidth="1"/>
    <col min="10246" max="10246" width="10.7109375" style="55" customWidth="1"/>
    <col min="10247" max="10248" width="15.7109375" style="55" customWidth="1"/>
    <col min="10249" max="10249" width="3.42578125" style="55" customWidth="1"/>
    <col min="10250" max="10496" width="9.28515625" style="55"/>
    <col min="10497" max="10497" width="70.7109375" style="55" customWidth="1"/>
    <col min="10498" max="10498" width="10.7109375" style="55" customWidth="1"/>
    <col min="10499" max="10500" width="15.7109375" style="55" customWidth="1"/>
    <col min="10501" max="10501" width="70.7109375" style="55" customWidth="1"/>
    <col min="10502" max="10502" width="10.7109375" style="55" customWidth="1"/>
    <col min="10503" max="10504" width="15.7109375" style="55" customWidth="1"/>
    <col min="10505" max="10505" width="3.42578125" style="55" customWidth="1"/>
    <col min="10506" max="10752" width="9.28515625" style="55"/>
    <col min="10753" max="10753" width="70.7109375" style="55" customWidth="1"/>
    <col min="10754" max="10754" width="10.7109375" style="55" customWidth="1"/>
    <col min="10755" max="10756" width="15.7109375" style="55" customWidth="1"/>
    <col min="10757" max="10757" width="70.7109375" style="55" customWidth="1"/>
    <col min="10758" max="10758" width="10.7109375" style="55" customWidth="1"/>
    <col min="10759" max="10760" width="15.7109375" style="55" customWidth="1"/>
    <col min="10761" max="10761" width="3.42578125" style="55" customWidth="1"/>
    <col min="10762" max="11008" width="9.28515625" style="55"/>
    <col min="11009" max="11009" width="70.7109375" style="55" customWidth="1"/>
    <col min="11010" max="11010" width="10.7109375" style="55" customWidth="1"/>
    <col min="11011" max="11012" width="15.7109375" style="55" customWidth="1"/>
    <col min="11013" max="11013" width="70.7109375" style="55" customWidth="1"/>
    <col min="11014" max="11014" width="10.7109375" style="55" customWidth="1"/>
    <col min="11015" max="11016" width="15.7109375" style="55" customWidth="1"/>
    <col min="11017" max="11017" width="3.42578125" style="55" customWidth="1"/>
    <col min="11018" max="11264" width="9.28515625" style="55"/>
    <col min="11265" max="11265" width="70.7109375" style="55" customWidth="1"/>
    <col min="11266" max="11266" width="10.7109375" style="55" customWidth="1"/>
    <col min="11267" max="11268" width="15.7109375" style="55" customWidth="1"/>
    <col min="11269" max="11269" width="70.7109375" style="55" customWidth="1"/>
    <col min="11270" max="11270" width="10.7109375" style="55" customWidth="1"/>
    <col min="11271" max="11272" width="15.7109375" style="55" customWidth="1"/>
    <col min="11273" max="11273" width="3.42578125" style="55" customWidth="1"/>
    <col min="11274" max="11520" width="9.28515625" style="55"/>
    <col min="11521" max="11521" width="70.7109375" style="55" customWidth="1"/>
    <col min="11522" max="11522" width="10.7109375" style="55" customWidth="1"/>
    <col min="11523" max="11524" width="15.7109375" style="55" customWidth="1"/>
    <col min="11525" max="11525" width="70.7109375" style="55" customWidth="1"/>
    <col min="11526" max="11526" width="10.7109375" style="55" customWidth="1"/>
    <col min="11527" max="11528" width="15.7109375" style="55" customWidth="1"/>
    <col min="11529" max="11529" width="3.42578125" style="55" customWidth="1"/>
    <col min="11530" max="11776" width="9.28515625" style="55"/>
    <col min="11777" max="11777" width="70.7109375" style="55" customWidth="1"/>
    <col min="11778" max="11778" width="10.7109375" style="55" customWidth="1"/>
    <col min="11779" max="11780" width="15.7109375" style="55" customWidth="1"/>
    <col min="11781" max="11781" width="70.7109375" style="55" customWidth="1"/>
    <col min="11782" max="11782" width="10.7109375" style="55" customWidth="1"/>
    <col min="11783" max="11784" width="15.7109375" style="55" customWidth="1"/>
    <col min="11785" max="11785" width="3.42578125" style="55" customWidth="1"/>
    <col min="11786" max="12032" width="9.28515625" style="55"/>
    <col min="12033" max="12033" width="70.7109375" style="55" customWidth="1"/>
    <col min="12034" max="12034" width="10.7109375" style="55" customWidth="1"/>
    <col min="12035" max="12036" width="15.7109375" style="55" customWidth="1"/>
    <col min="12037" max="12037" width="70.7109375" style="55" customWidth="1"/>
    <col min="12038" max="12038" width="10.7109375" style="55" customWidth="1"/>
    <col min="12039" max="12040" width="15.7109375" style="55" customWidth="1"/>
    <col min="12041" max="12041" width="3.42578125" style="55" customWidth="1"/>
    <col min="12042" max="12288" width="9.28515625" style="55"/>
    <col min="12289" max="12289" width="70.7109375" style="55" customWidth="1"/>
    <col min="12290" max="12290" width="10.7109375" style="55" customWidth="1"/>
    <col min="12291" max="12292" width="15.7109375" style="55" customWidth="1"/>
    <col min="12293" max="12293" width="70.7109375" style="55" customWidth="1"/>
    <col min="12294" max="12294" width="10.7109375" style="55" customWidth="1"/>
    <col min="12295" max="12296" width="15.7109375" style="55" customWidth="1"/>
    <col min="12297" max="12297" width="3.42578125" style="55" customWidth="1"/>
    <col min="12298" max="12544" width="9.28515625" style="55"/>
    <col min="12545" max="12545" width="70.7109375" style="55" customWidth="1"/>
    <col min="12546" max="12546" width="10.7109375" style="55" customWidth="1"/>
    <col min="12547" max="12548" width="15.7109375" style="55" customWidth="1"/>
    <col min="12549" max="12549" width="70.7109375" style="55" customWidth="1"/>
    <col min="12550" max="12550" width="10.7109375" style="55" customWidth="1"/>
    <col min="12551" max="12552" width="15.7109375" style="55" customWidth="1"/>
    <col min="12553" max="12553" width="3.42578125" style="55" customWidth="1"/>
    <col min="12554" max="12800" width="9.28515625" style="55"/>
    <col min="12801" max="12801" width="70.7109375" style="55" customWidth="1"/>
    <col min="12802" max="12802" width="10.7109375" style="55" customWidth="1"/>
    <col min="12803" max="12804" width="15.7109375" style="55" customWidth="1"/>
    <col min="12805" max="12805" width="70.7109375" style="55" customWidth="1"/>
    <col min="12806" max="12806" width="10.7109375" style="55" customWidth="1"/>
    <col min="12807" max="12808" width="15.7109375" style="55" customWidth="1"/>
    <col min="12809" max="12809" width="3.42578125" style="55" customWidth="1"/>
    <col min="12810" max="13056" width="9.28515625" style="55"/>
    <col min="13057" max="13057" width="70.7109375" style="55" customWidth="1"/>
    <col min="13058" max="13058" width="10.7109375" style="55" customWidth="1"/>
    <col min="13059" max="13060" width="15.7109375" style="55" customWidth="1"/>
    <col min="13061" max="13061" width="70.7109375" style="55" customWidth="1"/>
    <col min="13062" max="13062" width="10.7109375" style="55" customWidth="1"/>
    <col min="13063" max="13064" width="15.7109375" style="55" customWidth="1"/>
    <col min="13065" max="13065" width="3.42578125" style="55" customWidth="1"/>
    <col min="13066" max="13312" width="9.28515625" style="55"/>
    <col min="13313" max="13313" width="70.7109375" style="55" customWidth="1"/>
    <col min="13314" max="13314" width="10.7109375" style="55" customWidth="1"/>
    <col min="13315" max="13316" width="15.7109375" style="55" customWidth="1"/>
    <col min="13317" max="13317" width="70.7109375" style="55" customWidth="1"/>
    <col min="13318" max="13318" width="10.7109375" style="55" customWidth="1"/>
    <col min="13319" max="13320" width="15.7109375" style="55" customWidth="1"/>
    <col min="13321" max="13321" width="3.42578125" style="55" customWidth="1"/>
    <col min="13322" max="13568" width="9.28515625" style="55"/>
    <col min="13569" max="13569" width="70.7109375" style="55" customWidth="1"/>
    <col min="13570" max="13570" width="10.7109375" style="55" customWidth="1"/>
    <col min="13571" max="13572" width="15.7109375" style="55" customWidth="1"/>
    <col min="13573" max="13573" width="70.7109375" style="55" customWidth="1"/>
    <col min="13574" max="13574" width="10.7109375" style="55" customWidth="1"/>
    <col min="13575" max="13576" width="15.7109375" style="55" customWidth="1"/>
    <col min="13577" max="13577" width="3.42578125" style="55" customWidth="1"/>
    <col min="13578" max="13824" width="9.28515625" style="55"/>
    <col min="13825" max="13825" width="70.7109375" style="55" customWidth="1"/>
    <col min="13826" max="13826" width="10.7109375" style="55" customWidth="1"/>
    <col min="13827" max="13828" width="15.7109375" style="55" customWidth="1"/>
    <col min="13829" max="13829" width="70.7109375" style="55" customWidth="1"/>
    <col min="13830" max="13830" width="10.7109375" style="55" customWidth="1"/>
    <col min="13831" max="13832" width="15.7109375" style="55" customWidth="1"/>
    <col min="13833" max="13833" width="3.42578125" style="55" customWidth="1"/>
    <col min="13834" max="14080" width="9.28515625" style="55"/>
    <col min="14081" max="14081" width="70.7109375" style="55" customWidth="1"/>
    <col min="14082" max="14082" width="10.7109375" style="55" customWidth="1"/>
    <col min="14083" max="14084" width="15.7109375" style="55" customWidth="1"/>
    <col min="14085" max="14085" width="70.7109375" style="55" customWidth="1"/>
    <col min="14086" max="14086" width="10.7109375" style="55" customWidth="1"/>
    <col min="14087" max="14088" width="15.7109375" style="55" customWidth="1"/>
    <col min="14089" max="14089" width="3.42578125" style="55" customWidth="1"/>
    <col min="14090" max="14336" width="9.28515625" style="55"/>
    <col min="14337" max="14337" width="70.7109375" style="55" customWidth="1"/>
    <col min="14338" max="14338" width="10.7109375" style="55" customWidth="1"/>
    <col min="14339" max="14340" width="15.7109375" style="55" customWidth="1"/>
    <col min="14341" max="14341" width="70.7109375" style="55" customWidth="1"/>
    <col min="14342" max="14342" width="10.7109375" style="55" customWidth="1"/>
    <col min="14343" max="14344" width="15.7109375" style="55" customWidth="1"/>
    <col min="14345" max="14345" width="3.42578125" style="55" customWidth="1"/>
    <col min="14346" max="14592" width="9.28515625" style="55"/>
    <col min="14593" max="14593" width="70.7109375" style="55" customWidth="1"/>
    <col min="14594" max="14594" width="10.7109375" style="55" customWidth="1"/>
    <col min="14595" max="14596" width="15.7109375" style="55" customWidth="1"/>
    <col min="14597" max="14597" width="70.7109375" style="55" customWidth="1"/>
    <col min="14598" max="14598" width="10.7109375" style="55" customWidth="1"/>
    <col min="14599" max="14600" width="15.7109375" style="55" customWidth="1"/>
    <col min="14601" max="14601" width="3.42578125" style="55" customWidth="1"/>
    <col min="14602" max="14848" width="9.28515625" style="55"/>
    <col min="14849" max="14849" width="70.7109375" style="55" customWidth="1"/>
    <col min="14850" max="14850" width="10.7109375" style="55" customWidth="1"/>
    <col min="14851" max="14852" width="15.7109375" style="55" customWidth="1"/>
    <col min="14853" max="14853" width="70.7109375" style="55" customWidth="1"/>
    <col min="14854" max="14854" width="10.7109375" style="55" customWidth="1"/>
    <col min="14855" max="14856" width="15.7109375" style="55" customWidth="1"/>
    <col min="14857" max="14857" width="3.42578125" style="55" customWidth="1"/>
    <col min="14858" max="15104" width="9.28515625" style="55"/>
    <col min="15105" max="15105" width="70.7109375" style="55" customWidth="1"/>
    <col min="15106" max="15106" width="10.7109375" style="55" customWidth="1"/>
    <col min="15107" max="15108" width="15.7109375" style="55" customWidth="1"/>
    <col min="15109" max="15109" width="70.7109375" style="55" customWidth="1"/>
    <col min="15110" max="15110" width="10.7109375" style="55" customWidth="1"/>
    <col min="15111" max="15112" width="15.7109375" style="55" customWidth="1"/>
    <col min="15113" max="15113" width="3.42578125" style="55" customWidth="1"/>
    <col min="15114" max="15360" width="9.28515625" style="55"/>
    <col min="15361" max="15361" width="70.7109375" style="55" customWidth="1"/>
    <col min="15362" max="15362" width="10.7109375" style="55" customWidth="1"/>
    <col min="15363" max="15364" width="15.7109375" style="55" customWidth="1"/>
    <col min="15365" max="15365" width="70.7109375" style="55" customWidth="1"/>
    <col min="15366" max="15366" width="10.7109375" style="55" customWidth="1"/>
    <col min="15367" max="15368" width="15.7109375" style="55" customWidth="1"/>
    <col min="15369" max="15369" width="3.42578125" style="55" customWidth="1"/>
    <col min="15370" max="15616" width="9.28515625" style="55"/>
    <col min="15617" max="15617" width="70.7109375" style="55" customWidth="1"/>
    <col min="15618" max="15618" width="10.7109375" style="55" customWidth="1"/>
    <col min="15619" max="15620" width="15.7109375" style="55" customWidth="1"/>
    <col min="15621" max="15621" width="70.7109375" style="55" customWidth="1"/>
    <col min="15622" max="15622" width="10.7109375" style="55" customWidth="1"/>
    <col min="15623" max="15624" width="15.7109375" style="55" customWidth="1"/>
    <col min="15625" max="15625" width="3.42578125" style="55" customWidth="1"/>
    <col min="15626" max="15872" width="9.28515625" style="55"/>
    <col min="15873" max="15873" width="70.7109375" style="55" customWidth="1"/>
    <col min="15874" max="15874" width="10.7109375" style="55" customWidth="1"/>
    <col min="15875" max="15876" width="15.7109375" style="55" customWidth="1"/>
    <col min="15877" max="15877" width="70.7109375" style="55" customWidth="1"/>
    <col min="15878" max="15878" width="10.7109375" style="55" customWidth="1"/>
    <col min="15879" max="15880" width="15.7109375" style="55" customWidth="1"/>
    <col min="15881" max="15881" width="3.42578125" style="55" customWidth="1"/>
    <col min="15882" max="16128" width="9.28515625" style="55"/>
    <col min="16129" max="16129" width="70.7109375" style="55" customWidth="1"/>
    <col min="16130" max="16130" width="10.7109375" style="55" customWidth="1"/>
    <col min="16131" max="16132" width="15.7109375" style="55" customWidth="1"/>
    <col min="16133" max="16133" width="70.7109375" style="55" customWidth="1"/>
    <col min="16134" max="16134" width="10.7109375" style="55" customWidth="1"/>
    <col min="16135" max="16136" width="15.7109375" style="55" customWidth="1"/>
    <col min="16137" max="16137" width="3.42578125" style="55" customWidth="1"/>
    <col min="16138" max="16384" width="9.28515625" style="55"/>
  </cols>
  <sheetData>
    <row r="1" spans="1:8" s="32" customFormat="1">
      <c r="A1" s="30" t="s">
        <v>36</v>
      </c>
      <c r="B1" s="31"/>
      <c r="C1" s="31"/>
      <c r="D1" s="31"/>
      <c r="H1" s="33"/>
    </row>
    <row r="2" spans="1:8" s="32" customFormat="1">
      <c r="A2" s="34" t="str">
        <f>CONCATENATE("(",LOWER(reportConsolidation),")")</f>
        <v>(на индивидуална основа)</v>
      </c>
      <c r="B2" s="30"/>
      <c r="C2" s="30"/>
      <c r="D2" s="30"/>
      <c r="E2" s="35"/>
      <c r="F2" s="36"/>
      <c r="G2" s="37"/>
      <c r="H2" s="37"/>
    </row>
    <row r="3" spans="1:8" s="32" customFormat="1">
      <c r="A3" s="31"/>
      <c r="B3" s="38"/>
      <c r="C3" s="38"/>
      <c r="D3" s="38"/>
      <c r="E3" s="39"/>
      <c r="F3" s="40"/>
      <c r="G3" s="41"/>
      <c r="H3" s="41"/>
    </row>
    <row r="4" spans="1:8" s="32" customFormat="1">
      <c r="A4" s="42" t="s">
        <v>37</v>
      </c>
      <c r="B4" s="38"/>
      <c r="C4" s="38"/>
      <c r="D4" s="38"/>
      <c r="H4" s="37"/>
    </row>
    <row r="5" spans="1:8" s="32" customFormat="1">
      <c r="A5" s="42" t="s">
        <v>38</v>
      </c>
      <c r="B5" s="30"/>
      <c r="C5" s="43"/>
      <c r="D5" s="30"/>
      <c r="H5" s="44"/>
    </row>
    <row r="6" spans="1:8" s="32" customFormat="1">
      <c r="A6" s="42" t="s">
        <v>39</v>
      </c>
      <c r="B6" s="30"/>
      <c r="C6" s="43"/>
      <c r="D6" s="30"/>
      <c r="H6" s="45"/>
    </row>
    <row r="7" spans="1:8" s="32" customFormat="1" ht="16.5" thickBot="1">
      <c r="A7" s="46"/>
      <c r="B7" s="46"/>
      <c r="C7" s="47"/>
      <c r="D7" s="48"/>
      <c r="E7" s="48"/>
      <c r="F7" s="46"/>
      <c r="G7" s="37"/>
      <c r="H7" s="49" t="s">
        <v>40</v>
      </c>
    </row>
    <row r="8" spans="1:8" ht="31.5">
      <c r="A8" s="50" t="s">
        <v>41</v>
      </c>
      <c r="B8" s="51" t="s">
        <v>42</v>
      </c>
      <c r="C8" s="52" t="s">
        <v>43</v>
      </c>
      <c r="D8" s="53" t="s">
        <v>44</v>
      </c>
      <c r="E8" s="54" t="s">
        <v>45</v>
      </c>
      <c r="F8" s="51" t="s">
        <v>42</v>
      </c>
      <c r="G8" s="52" t="s">
        <v>46</v>
      </c>
      <c r="H8" s="53" t="s">
        <v>47</v>
      </c>
    </row>
    <row r="9" spans="1:8" ht="16.5" thickBot="1">
      <c r="A9" s="56" t="s">
        <v>48</v>
      </c>
      <c r="B9" s="57" t="s">
        <v>49</v>
      </c>
      <c r="C9" s="57">
        <v>1</v>
      </c>
      <c r="D9" s="58">
        <v>2</v>
      </c>
      <c r="E9" s="59" t="s">
        <v>48</v>
      </c>
      <c r="F9" s="57" t="s">
        <v>49</v>
      </c>
      <c r="G9" s="57">
        <v>1</v>
      </c>
      <c r="H9" s="58">
        <v>2</v>
      </c>
    </row>
    <row r="10" spans="1:8">
      <c r="A10" s="60" t="s">
        <v>50</v>
      </c>
      <c r="B10" s="61"/>
      <c r="C10" s="62"/>
      <c r="D10" s="63"/>
      <c r="E10" s="60" t="s">
        <v>51</v>
      </c>
      <c r="F10" s="64"/>
      <c r="G10" s="65"/>
      <c r="H10" s="66"/>
    </row>
    <row r="11" spans="1:8">
      <c r="A11" s="67" t="s">
        <v>52</v>
      </c>
      <c r="B11" s="68"/>
      <c r="C11" s="69"/>
      <c r="D11" s="70"/>
      <c r="E11" s="67" t="s">
        <v>53</v>
      </c>
      <c r="F11" s="71"/>
      <c r="G11" s="72"/>
      <c r="H11" s="73"/>
    </row>
    <row r="12" spans="1:8">
      <c r="A12" s="74" t="s">
        <v>54</v>
      </c>
      <c r="B12" s="75" t="s">
        <v>55</v>
      </c>
      <c r="C12" s="76">
        <v>8316</v>
      </c>
      <c r="D12" s="76">
        <v>9290</v>
      </c>
      <c r="E12" s="74" t="s">
        <v>56</v>
      </c>
      <c r="F12" s="77" t="s">
        <v>57</v>
      </c>
      <c r="G12" s="76">
        <v>27766</v>
      </c>
      <c r="H12" s="76">
        <v>27766</v>
      </c>
    </row>
    <row r="13" spans="1:8">
      <c r="A13" s="74" t="s">
        <v>58</v>
      </c>
      <c r="B13" s="75" t="s">
        <v>59</v>
      </c>
      <c r="C13" s="76"/>
      <c r="D13" s="76"/>
      <c r="E13" s="74" t="s">
        <v>60</v>
      </c>
      <c r="F13" s="77" t="s">
        <v>61</v>
      </c>
      <c r="G13" s="76">
        <v>27766</v>
      </c>
      <c r="H13" s="76">
        <v>27766</v>
      </c>
    </row>
    <row r="14" spans="1:8">
      <c r="A14" s="74" t="s">
        <v>62</v>
      </c>
      <c r="B14" s="75" t="s">
        <v>63</v>
      </c>
      <c r="C14" s="76"/>
      <c r="D14" s="76"/>
      <c r="E14" s="74" t="s">
        <v>64</v>
      </c>
      <c r="F14" s="77" t="s">
        <v>65</v>
      </c>
      <c r="G14" s="76"/>
      <c r="H14" s="78"/>
    </row>
    <row r="15" spans="1:8">
      <c r="A15" s="74" t="s">
        <v>66</v>
      </c>
      <c r="B15" s="75" t="s">
        <v>67</v>
      </c>
      <c r="C15" s="76"/>
      <c r="D15" s="76"/>
      <c r="E15" s="79" t="s">
        <v>68</v>
      </c>
      <c r="F15" s="77" t="s">
        <v>69</v>
      </c>
      <c r="G15" s="76"/>
      <c r="H15" s="78"/>
    </row>
    <row r="16" spans="1:8">
      <c r="A16" s="74" t="s">
        <v>70</v>
      </c>
      <c r="B16" s="75" t="s">
        <v>71</v>
      </c>
      <c r="C16" s="76"/>
      <c r="D16" s="76"/>
      <c r="E16" s="79" t="s">
        <v>72</v>
      </c>
      <c r="F16" s="77" t="s">
        <v>73</v>
      </c>
      <c r="G16" s="76"/>
      <c r="H16" s="78"/>
    </row>
    <row r="17" spans="1:13">
      <c r="A17" s="74" t="s">
        <v>74</v>
      </c>
      <c r="B17" s="80" t="s">
        <v>75</v>
      </c>
      <c r="C17" s="76"/>
      <c r="D17" s="76"/>
      <c r="E17" s="79" t="s">
        <v>76</v>
      </c>
      <c r="F17" s="77" t="s">
        <v>77</v>
      </c>
      <c r="G17" s="76"/>
      <c r="H17" s="78"/>
    </row>
    <row r="18" spans="1:13" ht="31.5">
      <c r="A18" s="74" t="s">
        <v>78</v>
      </c>
      <c r="B18" s="75" t="s">
        <v>79</v>
      </c>
      <c r="C18" s="76"/>
      <c r="D18" s="76">
        <v>11254</v>
      </c>
      <c r="E18" s="81" t="s">
        <v>80</v>
      </c>
      <c r="F18" s="82" t="s">
        <v>81</v>
      </c>
      <c r="G18" s="83">
        <f>G12+G15+G16+G17</f>
        <v>27766</v>
      </c>
      <c r="H18" s="84">
        <f>H12+H15+H16+H17</f>
        <v>27766</v>
      </c>
    </row>
    <row r="19" spans="1:13">
      <c r="A19" s="74" t="s">
        <v>82</v>
      </c>
      <c r="B19" s="75" t="s">
        <v>83</v>
      </c>
      <c r="C19" s="76"/>
      <c r="D19" s="78"/>
      <c r="E19" s="67" t="s">
        <v>84</v>
      </c>
      <c r="F19" s="85"/>
      <c r="G19" s="86"/>
      <c r="H19" s="87"/>
    </row>
    <row r="20" spans="1:13">
      <c r="A20" s="88" t="s">
        <v>85</v>
      </c>
      <c r="B20" s="89" t="s">
        <v>86</v>
      </c>
      <c r="C20" s="90">
        <f>SUM(C12:C19)</f>
        <v>8316</v>
      </c>
      <c r="D20" s="91">
        <f>SUM(D12:D19)</f>
        <v>20544</v>
      </c>
      <c r="E20" s="74" t="s">
        <v>87</v>
      </c>
      <c r="F20" s="77" t="s">
        <v>88</v>
      </c>
      <c r="G20" s="76">
        <v>7651</v>
      </c>
      <c r="H20" s="76">
        <v>7651</v>
      </c>
    </row>
    <row r="21" spans="1:13">
      <c r="A21" s="67" t="s">
        <v>89</v>
      </c>
      <c r="B21" s="89" t="s">
        <v>90</v>
      </c>
      <c r="C21" s="92">
        <v>34826</v>
      </c>
      <c r="D21" s="92">
        <v>28908</v>
      </c>
      <c r="E21" s="74" t="s">
        <v>91</v>
      </c>
      <c r="F21" s="77" t="s">
        <v>92</v>
      </c>
      <c r="G21" s="76">
        <v>9249</v>
      </c>
      <c r="H21" s="76">
        <v>9249</v>
      </c>
    </row>
    <row r="22" spans="1:13">
      <c r="A22" s="67" t="s">
        <v>93</v>
      </c>
      <c r="B22" s="93" t="s">
        <v>94</v>
      </c>
      <c r="C22" s="92"/>
      <c r="D22" s="94"/>
      <c r="E22" s="95" t="s">
        <v>95</v>
      </c>
      <c r="F22" s="77" t="s">
        <v>96</v>
      </c>
      <c r="G22" s="96">
        <f>SUM(G23:G25)</f>
        <v>1</v>
      </c>
      <c r="H22" s="97">
        <f>SUM(H23:H25)</f>
        <v>1</v>
      </c>
      <c r="M22" s="98"/>
    </row>
    <row r="23" spans="1:13">
      <c r="A23" s="67" t="s">
        <v>97</v>
      </c>
      <c r="B23" s="75"/>
      <c r="C23" s="69"/>
      <c r="D23" s="70"/>
      <c r="E23" s="79" t="s">
        <v>98</v>
      </c>
      <c r="F23" s="77" t="s">
        <v>99</v>
      </c>
      <c r="G23" s="76">
        <v>1</v>
      </c>
      <c r="H23" s="78">
        <v>1</v>
      </c>
    </row>
    <row r="24" spans="1:13">
      <c r="A24" s="74" t="s">
        <v>100</v>
      </c>
      <c r="B24" s="75" t="s">
        <v>101</v>
      </c>
      <c r="C24" s="76"/>
      <c r="D24" s="78"/>
      <c r="E24" s="99" t="s">
        <v>102</v>
      </c>
      <c r="F24" s="77" t="s">
        <v>103</v>
      </c>
      <c r="G24" s="76"/>
      <c r="H24" s="78"/>
      <c r="M24" s="98"/>
    </row>
    <row r="25" spans="1:13">
      <c r="A25" s="74" t="s">
        <v>104</v>
      </c>
      <c r="B25" s="75" t="s">
        <v>105</v>
      </c>
      <c r="C25" s="76"/>
      <c r="D25" s="78"/>
      <c r="E25" s="74" t="s">
        <v>106</v>
      </c>
      <c r="F25" s="77" t="s">
        <v>107</v>
      </c>
      <c r="G25" s="76"/>
      <c r="H25" s="78"/>
    </row>
    <row r="26" spans="1:13">
      <c r="A26" s="74" t="s">
        <v>108</v>
      </c>
      <c r="B26" s="75" t="s">
        <v>109</v>
      </c>
      <c r="C26" s="76"/>
      <c r="D26" s="78"/>
      <c r="E26" s="100" t="s">
        <v>110</v>
      </c>
      <c r="F26" s="85" t="s">
        <v>111</v>
      </c>
      <c r="G26" s="90">
        <f>G20+G21+G22</f>
        <v>16901</v>
      </c>
      <c r="H26" s="91">
        <f>H20+H21+H22</f>
        <v>16901</v>
      </c>
      <c r="M26" s="98"/>
    </row>
    <row r="27" spans="1:13">
      <c r="A27" s="74" t="s">
        <v>112</v>
      </c>
      <c r="B27" s="75" t="s">
        <v>113</v>
      </c>
      <c r="C27" s="76"/>
      <c r="D27" s="78"/>
      <c r="E27" s="67" t="s">
        <v>114</v>
      </c>
      <c r="F27" s="85"/>
      <c r="G27" s="86"/>
      <c r="H27" s="87"/>
    </row>
    <row r="28" spans="1:13">
      <c r="A28" s="88" t="s">
        <v>115</v>
      </c>
      <c r="B28" s="93" t="s">
        <v>116</v>
      </c>
      <c r="C28" s="90">
        <f>SUM(C24:C27)</f>
        <v>0</v>
      </c>
      <c r="D28" s="91">
        <f>SUM(D24:D27)</f>
        <v>0</v>
      </c>
      <c r="E28" s="99" t="s">
        <v>117</v>
      </c>
      <c r="F28" s="77" t="s">
        <v>118</v>
      </c>
      <c r="G28" s="69">
        <f>SUM(G29:G31)</f>
        <v>-15383</v>
      </c>
      <c r="H28" s="70">
        <f>SUM(H29:H31)</f>
        <v>-15856</v>
      </c>
      <c r="M28" s="98"/>
    </row>
    <row r="29" spans="1:13">
      <c r="A29" s="74"/>
      <c r="B29" s="75"/>
      <c r="C29" s="69"/>
      <c r="D29" s="70"/>
      <c r="E29" s="74" t="s">
        <v>119</v>
      </c>
      <c r="F29" s="77" t="s">
        <v>120</v>
      </c>
      <c r="G29" s="76">
        <v>14447</v>
      </c>
      <c r="H29" s="76">
        <f>10234+3740</f>
        <v>13974</v>
      </c>
    </row>
    <row r="30" spans="1:13">
      <c r="A30" s="67" t="s">
        <v>121</v>
      </c>
      <c r="B30" s="75"/>
      <c r="C30" s="69"/>
      <c r="D30" s="70"/>
      <c r="E30" s="95" t="s">
        <v>122</v>
      </c>
      <c r="F30" s="77" t="s">
        <v>123</v>
      </c>
      <c r="G30" s="76">
        <v>-29830</v>
      </c>
      <c r="H30" s="78">
        <v>-29830</v>
      </c>
      <c r="M30" s="98"/>
    </row>
    <row r="31" spans="1:13">
      <c r="A31" s="74" t="s">
        <v>124</v>
      </c>
      <c r="B31" s="75" t="s">
        <v>125</v>
      </c>
      <c r="C31" s="76"/>
      <c r="D31" s="78"/>
      <c r="E31" s="74" t="s">
        <v>126</v>
      </c>
      <c r="F31" s="77" t="s">
        <v>127</v>
      </c>
      <c r="G31" s="76"/>
      <c r="H31" s="78"/>
    </row>
    <row r="32" spans="1:13">
      <c r="A32" s="74" t="s">
        <v>128</v>
      </c>
      <c r="B32" s="75" t="s">
        <v>129</v>
      </c>
      <c r="C32" s="76"/>
      <c r="D32" s="78"/>
      <c r="E32" s="99" t="s">
        <v>130</v>
      </c>
      <c r="F32" s="77" t="s">
        <v>131</v>
      </c>
      <c r="G32" s="76"/>
      <c r="H32" s="78">
        <v>473</v>
      </c>
      <c r="M32" s="98"/>
    </row>
    <row r="33" spans="1:13">
      <c r="A33" s="88" t="s">
        <v>132</v>
      </c>
      <c r="B33" s="93" t="s">
        <v>133</v>
      </c>
      <c r="C33" s="90">
        <f>C31+C32</f>
        <v>0</v>
      </c>
      <c r="D33" s="91">
        <f>D31+D32</f>
        <v>0</v>
      </c>
      <c r="E33" s="79" t="s">
        <v>134</v>
      </c>
      <c r="F33" s="77" t="s">
        <v>135</v>
      </c>
      <c r="G33" s="76">
        <v>-377</v>
      </c>
      <c r="H33" s="78"/>
    </row>
    <row r="34" spans="1:13">
      <c r="A34" s="67" t="s">
        <v>136</v>
      </c>
      <c r="B34" s="80"/>
      <c r="C34" s="69"/>
      <c r="D34" s="70"/>
      <c r="E34" s="100" t="s">
        <v>137</v>
      </c>
      <c r="F34" s="85" t="s">
        <v>138</v>
      </c>
      <c r="G34" s="90">
        <f>G28+G32+G33</f>
        <v>-15760</v>
      </c>
      <c r="H34" s="91">
        <f>H28+H32+H33</f>
        <v>-15383</v>
      </c>
    </row>
    <row r="35" spans="1:13">
      <c r="A35" s="74" t="s">
        <v>139</v>
      </c>
      <c r="B35" s="80" t="s">
        <v>140</v>
      </c>
      <c r="C35" s="69">
        <f>SUM(C36:C39)</f>
        <v>0</v>
      </c>
      <c r="D35" s="70">
        <f>SUM(D36:D39)</f>
        <v>0</v>
      </c>
      <c r="E35" s="74"/>
      <c r="F35" s="101"/>
      <c r="G35" s="102"/>
      <c r="H35" s="103"/>
    </row>
    <row r="36" spans="1:13">
      <c r="A36" s="74" t="s">
        <v>141</v>
      </c>
      <c r="B36" s="75" t="s">
        <v>142</v>
      </c>
      <c r="C36" s="76"/>
      <c r="D36" s="78"/>
      <c r="E36" s="104"/>
      <c r="F36" s="105"/>
      <c r="G36" s="102"/>
      <c r="H36" s="103"/>
    </row>
    <row r="37" spans="1:13">
      <c r="A37" s="74" t="s">
        <v>143</v>
      </c>
      <c r="B37" s="75" t="s">
        <v>144</v>
      </c>
      <c r="C37" s="76"/>
      <c r="D37" s="78"/>
      <c r="E37" s="106" t="s">
        <v>145</v>
      </c>
      <c r="F37" s="101" t="s">
        <v>146</v>
      </c>
      <c r="G37" s="107">
        <f>G26+G18+G34</f>
        <v>28907</v>
      </c>
      <c r="H37" s="108">
        <f>H26+H18+H34</f>
        <v>29284</v>
      </c>
    </row>
    <row r="38" spans="1:13">
      <c r="A38" s="74" t="s">
        <v>147</v>
      </c>
      <c r="B38" s="75" t="s">
        <v>148</v>
      </c>
      <c r="C38" s="76"/>
      <c r="D38" s="78"/>
      <c r="E38" s="74"/>
      <c r="F38" s="101"/>
      <c r="G38" s="102"/>
      <c r="H38" s="103"/>
      <c r="M38" s="98"/>
    </row>
    <row r="39" spans="1:13" ht="16.5" thickBot="1">
      <c r="A39" s="74" t="s">
        <v>149</v>
      </c>
      <c r="B39" s="75" t="s">
        <v>150</v>
      </c>
      <c r="C39" s="76"/>
      <c r="D39" s="78"/>
      <c r="E39" s="109"/>
      <c r="F39" s="110"/>
      <c r="G39" s="111"/>
      <c r="H39" s="112"/>
    </row>
    <row r="40" spans="1:13">
      <c r="A40" s="74" t="s">
        <v>151</v>
      </c>
      <c r="B40" s="75" t="s">
        <v>152</v>
      </c>
      <c r="C40" s="69">
        <f>C41+C42+C44</f>
        <v>0</v>
      </c>
      <c r="D40" s="70">
        <f>D41+D42+D44</f>
        <v>0</v>
      </c>
      <c r="E40" s="113" t="s">
        <v>153</v>
      </c>
      <c r="F40" s="114" t="s">
        <v>154</v>
      </c>
      <c r="G40" s="115"/>
      <c r="H40" s="116"/>
      <c r="M40" s="98"/>
    </row>
    <row r="41" spans="1:13" ht="16.5" thickBot="1">
      <c r="A41" s="74" t="s">
        <v>155</v>
      </c>
      <c r="B41" s="75" t="s">
        <v>156</v>
      </c>
      <c r="C41" s="76"/>
      <c r="D41" s="78"/>
      <c r="E41" s="117"/>
      <c r="F41" s="118"/>
      <c r="G41" s="111"/>
      <c r="H41" s="112"/>
    </row>
    <row r="42" spans="1:13">
      <c r="A42" s="74" t="s">
        <v>157</v>
      </c>
      <c r="B42" s="75" t="s">
        <v>158</v>
      </c>
      <c r="C42" s="76"/>
      <c r="D42" s="78"/>
      <c r="E42" s="113" t="s">
        <v>159</v>
      </c>
      <c r="F42" s="119"/>
      <c r="G42" s="120"/>
      <c r="H42" s="121"/>
    </row>
    <row r="43" spans="1:13">
      <c r="A43" s="74" t="s">
        <v>160</v>
      </c>
      <c r="B43" s="75" t="s">
        <v>161</v>
      </c>
      <c r="C43" s="76"/>
      <c r="D43" s="78"/>
      <c r="E43" s="67" t="s">
        <v>162</v>
      </c>
      <c r="F43" s="105"/>
      <c r="G43" s="102"/>
      <c r="H43" s="103"/>
    </row>
    <row r="44" spans="1:13">
      <c r="A44" s="74" t="s">
        <v>163</v>
      </c>
      <c r="B44" s="75" t="s">
        <v>164</v>
      </c>
      <c r="C44" s="76"/>
      <c r="D44" s="78"/>
      <c r="E44" s="79" t="s">
        <v>165</v>
      </c>
      <c r="F44" s="77" t="s">
        <v>166</v>
      </c>
      <c r="G44" s="76"/>
      <c r="H44" s="78"/>
      <c r="M44" s="98"/>
    </row>
    <row r="45" spans="1:13">
      <c r="A45" s="74" t="s">
        <v>167</v>
      </c>
      <c r="B45" s="75" t="s">
        <v>168</v>
      </c>
      <c r="C45" s="76"/>
      <c r="D45" s="78"/>
      <c r="E45" s="122" t="s">
        <v>169</v>
      </c>
      <c r="F45" s="77" t="s">
        <v>170</v>
      </c>
      <c r="G45" s="76"/>
      <c r="H45" s="78"/>
    </row>
    <row r="46" spans="1:13">
      <c r="A46" s="123" t="s">
        <v>171</v>
      </c>
      <c r="B46" s="89" t="s">
        <v>172</v>
      </c>
      <c r="C46" s="90">
        <f>C35+C40+C45</f>
        <v>0</v>
      </c>
      <c r="D46" s="91">
        <f>D35+D40+D45</f>
        <v>0</v>
      </c>
      <c r="E46" s="95" t="s">
        <v>173</v>
      </c>
      <c r="F46" s="77" t="s">
        <v>174</v>
      </c>
      <c r="G46" s="76"/>
      <c r="H46" s="78"/>
      <c r="M46" s="98"/>
    </row>
    <row r="47" spans="1:13">
      <c r="A47" s="67" t="s">
        <v>175</v>
      </c>
      <c r="B47" s="124"/>
      <c r="C47" s="107"/>
      <c r="D47" s="108"/>
      <c r="E47" s="74" t="s">
        <v>176</v>
      </c>
      <c r="F47" s="77" t="s">
        <v>177</v>
      </c>
      <c r="G47" s="76"/>
      <c r="H47" s="78"/>
    </row>
    <row r="48" spans="1:13">
      <c r="A48" s="74" t="s">
        <v>178</v>
      </c>
      <c r="B48" s="75" t="s">
        <v>179</v>
      </c>
      <c r="C48" s="76"/>
      <c r="D48" s="78"/>
      <c r="E48" s="95" t="s">
        <v>180</v>
      </c>
      <c r="F48" s="77" t="s">
        <v>181</v>
      </c>
      <c r="G48" s="76">
        <v>11735</v>
      </c>
      <c r="H48" s="78">
        <v>11735</v>
      </c>
      <c r="M48" s="98"/>
    </row>
    <row r="49" spans="1:13">
      <c r="A49" s="74" t="s">
        <v>182</v>
      </c>
      <c r="B49" s="80" t="s">
        <v>183</v>
      </c>
      <c r="C49" s="76"/>
      <c r="D49" s="78"/>
      <c r="E49" s="74" t="s">
        <v>184</v>
      </c>
      <c r="F49" s="77" t="s">
        <v>185</v>
      </c>
      <c r="G49" s="76"/>
      <c r="H49" s="78"/>
    </row>
    <row r="50" spans="1:13">
      <c r="A50" s="74" t="s">
        <v>186</v>
      </c>
      <c r="B50" s="75" t="s">
        <v>187</v>
      </c>
      <c r="C50" s="76"/>
      <c r="D50" s="78"/>
      <c r="E50" s="95" t="s">
        <v>85</v>
      </c>
      <c r="F50" s="85" t="s">
        <v>188</v>
      </c>
      <c r="G50" s="69">
        <f>SUM(G44:G49)</f>
        <v>11735</v>
      </c>
      <c r="H50" s="70">
        <f>SUM(H44:H49)</f>
        <v>11735</v>
      </c>
    </row>
    <row r="51" spans="1:13">
      <c r="A51" s="74" t="s">
        <v>112</v>
      </c>
      <c r="B51" s="75" t="s">
        <v>189</v>
      </c>
      <c r="C51" s="76"/>
      <c r="D51" s="78"/>
      <c r="E51" s="74"/>
      <c r="F51" s="77"/>
      <c r="G51" s="69"/>
      <c r="H51" s="70"/>
    </row>
    <row r="52" spans="1:13">
      <c r="A52" s="88" t="s">
        <v>190</v>
      </c>
      <c r="B52" s="89" t="s">
        <v>191</v>
      </c>
      <c r="C52" s="90">
        <f>SUM(C48:C51)</f>
        <v>0</v>
      </c>
      <c r="D52" s="91">
        <f>SUM(D48:D51)</f>
        <v>0</v>
      </c>
      <c r="E52" s="95" t="s">
        <v>192</v>
      </c>
      <c r="F52" s="85" t="s">
        <v>193</v>
      </c>
      <c r="G52" s="76"/>
      <c r="H52" s="78"/>
    </row>
    <row r="53" spans="1:13">
      <c r="A53" s="74" t="s">
        <v>194</v>
      </c>
      <c r="B53" s="89"/>
      <c r="C53" s="69"/>
      <c r="D53" s="70"/>
      <c r="E53" s="74" t="s">
        <v>195</v>
      </c>
      <c r="F53" s="85" t="s">
        <v>196</v>
      </c>
      <c r="G53" s="76"/>
      <c r="H53" s="78"/>
    </row>
    <row r="54" spans="1:13">
      <c r="A54" s="67" t="s">
        <v>197</v>
      </c>
      <c r="B54" s="89" t="s">
        <v>198</v>
      </c>
      <c r="C54" s="125"/>
      <c r="D54" s="126"/>
      <c r="E54" s="74" t="s">
        <v>199</v>
      </c>
      <c r="F54" s="85" t="s">
        <v>200</v>
      </c>
      <c r="G54" s="76"/>
      <c r="H54" s="78"/>
    </row>
    <row r="55" spans="1:13">
      <c r="A55" s="67" t="s">
        <v>201</v>
      </c>
      <c r="B55" s="89" t="s">
        <v>202</v>
      </c>
      <c r="C55" s="125"/>
      <c r="D55" s="126"/>
      <c r="E55" s="74" t="s">
        <v>203</v>
      </c>
      <c r="F55" s="85" t="s">
        <v>204</v>
      </c>
      <c r="G55" s="76"/>
      <c r="H55" s="78"/>
    </row>
    <row r="56" spans="1:13" ht="16.5" thickBot="1">
      <c r="A56" s="127" t="s">
        <v>205</v>
      </c>
      <c r="B56" s="128" t="s">
        <v>206</v>
      </c>
      <c r="C56" s="129">
        <f>C20+C21+C22+C28+C33+C46+C52+C54+C55</f>
        <v>43142</v>
      </c>
      <c r="D56" s="130">
        <f>D20+D21+D22+D28+D33+D46+D52+D54+D55</f>
        <v>49452</v>
      </c>
      <c r="E56" s="67" t="s">
        <v>207</v>
      </c>
      <c r="F56" s="101" t="s">
        <v>208</v>
      </c>
      <c r="G56" s="107">
        <f>G50+G52+G53+G54+G55</f>
        <v>11735</v>
      </c>
      <c r="H56" s="108">
        <f>H50+H52+H53+H54+H55</f>
        <v>11735</v>
      </c>
      <c r="M56" s="98"/>
    </row>
    <row r="57" spans="1:13">
      <c r="A57" s="131" t="s">
        <v>209</v>
      </c>
      <c r="B57" s="132"/>
      <c r="C57" s="62"/>
      <c r="D57" s="63"/>
      <c r="E57" s="131" t="s">
        <v>210</v>
      </c>
      <c r="F57" s="114"/>
      <c r="G57" s="62"/>
      <c r="H57" s="63"/>
    </row>
    <row r="58" spans="1:13">
      <c r="A58" s="67" t="s">
        <v>211</v>
      </c>
      <c r="B58" s="124"/>
      <c r="C58" s="107"/>
      <c r="D58" s="108"/>
      <c r="E58" s="67" t="s">
        <v>162</v>
      </c>
      <c r="F58" s="77"/>
      <c r="G58" s="69"/>
      <c r="H58" s="70"/>
      <c r="M58" s="98"/>
    </row>
    <row r="59" spans="1:13" ht="31.5">
      <c r="A59" s="74" t="s">
        <v>212</v>
      </c>
      <c r="B59" s="75" t="s">
        <v>213</v>
      </c>
      <c r="C59" s="76"/>
      <c r="D59" s="78"/>
      <c r="E59" s="95" t="s">
        <v>214</v>
      </c>
      <c r="F59" s="133" t="s">
        <v>215</v>
      </c>
      <c r="G59" s="76"/>
      <c r="H59" s="78"/>
    </row>
    <row r="60" spans="1:13">
      <c r="A60" s="74" t="s">
        <v>216</v>
      </c>
      <c r="B60" s="75" t="s">
        <v>217</v>
      </c>
      <c r="C60" s="76"/>
      <c r="D60" s="78"/>
      <c r="E60" s="74" t="s">
        <v>218</v>
      </c>
      <c r="F60" s="77" t="s">
        <v>219</v>
      </c>
      <c r="G60" s="76">
        <v>2071</v>
      </c>
      <c r="H60" s="78">
        <v>7966</v>
      </c>
      <c r="M60" s="98"/>
    </row>
    <row r="61" spans="1:13">
      <c r="A61" s="74" t="s">
        <v>220</v>
      </c>
      <c r="B61" s="75" t="s">
        <v>221</v>
      </c>
      <c r="C61" s="76"/>
      <c r="D61" s="78"/>
      <c r="E61" s="79" t="s">
        <v>222</v>
      </c>
      <c r="F61" s="77" t="s">
        <v>223</v>
      </c>
      <c r="G61" s="69">
        <f>SUM(G62:G68)</f>
        <v>5092</v>
      </c>
      <c r="H61" s="70">
        <f>SUM(H62:H68)</f>
        <v>3723</v>
      </c>
    </row>
    <row r="62" spans="1:13">
      <c r="A62" s="74" t="s">
        <v>224</v>
      </c>
      <c r="B62" s="80" t="s">
        <v>225</v>
      </c>
      <c r="C62" s="76"/>
      <c r="D62" s="78"/>
      <c r="E62" s="79" t="s">
        <v>226</v>
      </c>
      <c r="F62" s="77" t="s">
        <v>227</v>
      </c>
      <c r="G62" s="76"/>
      <c r="H62" s="78"/>
      <c r="M62" s="98"/>
    </row>
    <row r="63" spans="1:13">
      <c r="A63" s="74" t="s">
        <v>228</v>
      </c>
      <c r="B63" s="80" t="s">
        <v>229</v>
      </c>
      <c r="C63" s="76"/>
      <c r="D63" s="78"/>
      <c r="E63" s="74" t="s">
        <v>230</v>
      </c>
      <c r="F63" s="77" t="s">
        <v>231</v>
      </c>
      <c r="G63" s="76"/>
      <c r="H63" s="78"/>
    </row>
    <row r="64" spans="1:13">
      <c r="A64" s="74" t="s">
        <v>232</v>
      </c>
      <c r="B64" s="75" t="s">
        <v>233</v>
      </c>
      <c r="C64" s="76"/>
      <c r="D64" s="78"/>
      <c r="E64" s="74" t="s">
        <v>234</v>
      </c>
      <c r="F64" s="77" t="s">
        <v>235</v>
      </c>
      <c r="G64" s="76">
        <v>3535</v>
      </c>
      <c r="H64" s="76">
        <v>2147</v>
      </c>
      <c r="M64" s="98"/>
    </row>
    <row r="65" spans="1:13">
      <c r="A65" s="88" t="s">
        <v>85</v>
      </c>
      <c r="B65" s="89" t="s">
        <v>236</v>
      </c>
      <c r="C65" s="90">
        <f>SUM(C59:C64)</f>
        <v>0</v>
      </c>
      <c r="D65" s="91">
        <f>SUM(D59:D64)</f>
        <v>0</v>
      </c>
      <c r="E65" s="74" t="s">
        <v>237</v>
      </c>
      <c r="F65" s="77" t="s">
        <v>238</v>
      </c>
      <c r="G65" s="76">
        <f>497+639</f>
        <v>1136</v>
      </c>
      <c r="H65" s="76">
        <v>1437</v>
      </c>
    </row>
    <row r="66" spans="1:13">
      <c r="A66" s="74"/>
      <c r="B66" s="89"/>
      <c r="C66" s="69"/>
      <c r="D66" s="70"/>
      <c r="E66" s="74" t="s">
        <v>239</v>
      </c>
      <c r="F66" s="77" t="s">
        <v>240</v>
      </c>
      <c r="G66" s="76">
        <v>105</v>
      </c>
      <c r="H66" s="76">
        <v>100</v>
      </c>
    </row>
    <row r="67" spans="1:13">
      <c r="A67" s="67" t="s">
        <v>241</v>
      </c>
      <c r="B67" s="124"/>
      <c r="C67" s="107"/>
      <c r="D67" s="108"/>
      <c r="E67" s="74" t="s">
        <v>242</v>
      </c>
      <c r="F67" s="77" t="s">
        <v>243</v>
      </c>
      <c r="G67" s="76">
        <v>12</v>
      </c>
      <c r="H67" s="76">
        <v>1</v>
      </c>
    </row>
    <row r="68" spans="1:13">
      <c r="A68" s="74" t="s">
        <v>244</v>
      </c>
      <c r="B68" s="75" t="s">
        <v>245</v>
      </c>
      <c r="C68" s="76"/>
      <c r="D68" s="78"/>
      <c r="E68" s="74" t="s">
        <v>246</v>
      </c>
      <c r="F68" s="77" t="s">
        <v>247</v>
      </c>
      <c r="G68" s="76">
        <v>304</v>
      </c>
      <c r="H68" s="76">
        <v>38</v>
      </c>
    </row>
    <row r="69" spans="1:13">
      <c r="A69" s="74" t="s">
        <v>248</v>
      </c>
      <c r="B69" s="75" t="s">
        <v>249</v>
      </c>
      <c r="C69" s="76">
        <f>47+2018</f>
        <v>2065</v>
      </c>
      <c r="D69" s="76">
        <v>1865</v>
      </c>
      <c r="E69" s="95" t="s">
        <v>112</v>
      </c>
      <c r="F69" s="77" t="s">
        <v>250</v>
      </c>
      <c r="G69" s="76">
        <v>614</v>
      </c>
      <c r="H69" s="76">
        <v>1486</v>
      </c>
    </row>
    <row r="70" spans="1:13">
      <c r="A70" s="74" t="s">
        <v>251</v>
      </c>
      <c r="B70" s="75" t="s">
        <v>252</v>
      </c>
      <c r="C70" s="76">
        <v>1685</v>
      </c>
      <c r="D70" s="76">
        <v>2664</v>
      </c>
      <c r="E70" s="74" t="s">
        <v>253</v>
      </c>
      <c r="F70" s="77" t="s">
        <v>254</v>
      </c>
      <c r="G70" s="76"/>
      <c r="H70" s="78"/>
    </row>
    <row r="71" spans="1:13">
      <c r="A71" s="74" t="s">
        <v>255</v>
      </c>
      <c r="B71" s="75" t="s">
        <v>256</v>
      </c>
      <c r="C71" s="76"/>
      <c r="D71" s="76"/>
      <c r="E71" s="134" t="s">
        <v>80</v>
      </c>
      <c r="F71" s="85" t="s">
        <v>257</v>
      </c>
      <c r="G71" s="90">
        <f>G59+G60+G61+G69+G70</f>
        <v>7777</v>
      </c>
      <c r="H71" s="91">
        <f>H59+H60+H61+H69+H70</f>
        <v>13175</v>
      </c>
    </row>
    <row r="72" spans="1:13">
      <c r="A72" s="74" t="s">
        <v>258</v>
      </c>
      <c r="B72" s="75" t="s">
        <v>259</v>
      </c>
      <c r="C72" s="76"/>
      <c r="D72" s="76"/>
      <c r="E72" s="79"/>
      <c r="F72" s="77"/>
      <c r="G72" s="69"/>
      <c r="H72" s="70"/>
    </row>
    <row r="73" spans="1:13">
      <c r="A73" s="74" t="s">
        <v>260</v>
      </c>
      <c r="B73" s="75" t="s">
        <v>261</v>
      </c>
      <c r="C73" s="76">
        <v>6</v>
      </c>
      <c r="D73" s="76"/>
      <c r="E73" s="123" t="s">
        <v>262</v>
      </c>
      <c r="F73" s="85" t="s">
        <v>263</v>
      </c>
      <c r="G73" s="125"/>
      <c r="H73" s="126"/>
    </row>
    <row r="74" spans="1:13">
      <c r="A74" s="74" t="s">
        <v>264</v>
      </c>
      <c r="B74" s="75" t="s">
        <v>265</v>
      </c>
      <c r="C74" s="76"/>
      <c r="D74" s="76"/>
      <c r="E74" s="135"/>
      <c r="F74" s="136"/>
      <c r="G74" s="69"/>
      <c r="H74" s="137"/>
    </row>
    <row r="75" spans="1:13">
      <c r="A75" s="74" t="s">
        <v>266</v>
      </c>
      <c r="B75" s="75" t="s">
        <v>267</v>
      </c>
      <c r="C75" s="76">
        <f>1498+12</f>
        <v>1510</v>
      </c>
      <c r="D75" s="76">
        <v>205</v>
      </c>
      <c r="E75" s="138" t="s">
        <v>195</v>
      </c>
      <c r="F75" s="85" t="s">
        <v>268</v>
      </c>
      <c r="G75" s="125"/>
      <c r="H75" s="126"/>
    </row>
    <row r="76" spans="1:13">
      <c r="A76" s="88" t="s">
        <v>110</v>
      </c>
      <c r="B76" s="89" t="s">
        <v>269</v>
      </c>
      <c r="C76" s="90">
        <f>SUM(C68:C75)</f>
        <v>5266</v>
      </c>
      <c r="D76" s="91">
        <f>SUM(D68:D75)</f>
        <v>4734</v>
      </c>
      <c r="E76" s="135"/>
      <c r="F76" s="136"/>
      <c r="G76" s="69"/>
      <c r="H76" s="137"/>
    </row>
    <row r="77" spans="1:13">
      <c r="A77" s="74"/>
      <c r="B77" s="75"/>
      <c r="C77" s="69"/>
      <c r="D77" s="70"/>
      <c r="E77" s="123" t="s">
        <v>270</v>
      </c>
      <c r="F77" s="85" t="s">
        <v>271</v>
      </c>
      <c r="G77" s="125"/>
      <c r="H77" s="126"/>
    </row>
    <row r="78" spans="1:13">
      <c r="A78" s="67" t="s">
        <v>272</v>
      </c>
      <c r="B78" s="124"/>
      <c r="C78" s="107"/>
      <c r="D78" s="108"/>
      <c r="E78" s="74"/>
      <c r="F78" s="105"/>
      <c r="G78" s="102"/>
      <c r="H78" s="103"/>
      <c r="M78" s="98"/>
    </row>
    <row r="79" spans="1:13">
      <c r="A79" s="74" t="s">
        <v>273</v>
      </c>
      <c r="B79" s="75" t="s">
        <v>274</v>
      </c>
      <c r="C79" s="69">
        <f>SUM(C80:C82)</f>
        <v>0</v>
      </c>
      <c r="D79" s="70">
        <f>SUM(D80:D82)</f>
        <v>0</v>
      </c>
      <c r="E79" s="139" t="s">
        <v>275</v>
      </c>
      <c r="F79" s="101" t="s">
        <v>276</v>
      </c>
      <c r="G79" s="107">
        <f>G71+G73+G75+G77</f>
        <v>7777</v>
      </c>
      <c r="H79" s="108">
        <f>H71+H73+H75+H77</f>
        <v>13175</v>
      </c>
    </row>
    <row r="80" spans="1:13">
      <c r="A80" s="74" t="s">
        <v>277</v>
      </c>
      <c r="B80" s="75" t="s">
        <v>278</v>
      </c>
      <c r="C80" s="76"/>
      <c r="D80" s="78"/>
      <c r="E80" s="135"/>
      <c r="F80" s="136"/>
      <c r="G80" s="69"/>
      <c r="H80" s="137"/>
    </row>
    <row r="81" spans="1:13">
      <c r="A81" s="74" t="s">
        <v>279</v>
      </c>
      <c r="B81" s="75" t="s">
        <v>280</v>
      </c>
      <c r="C81" s="76"/>
      <c r="D81" s="78"/>
      <c r="E81" s="74"/>
      <c r="F81" s="140"/>
      <c r="G81" s="141"/>
      <c r="H81" s="142"/>
    </row>
    <row r="82" spans="1:13">
      <c r="A82" s="74" t="s">
        <v>281</v>
      </c>
      <c r="B82" s="75" t="s">
        <v>282</v>
      </c>
      <c r="C82" s="76"/>
      <c r="D82" s="78"/>
      <c r="E82" s="143"/>
      <c r="F82" s="144"/>
      <c r="G82" s="141"/>
      <c r="H82" s="142"/>
    </row>
    <row r="83" spans="1:13">
      <c r="A83" s="74" t="s">
        <v>283</v>
      </c>
      <c r="B83" s="75" t="s">
        <v>284</v>
      </c>
      <c r="C83" s="76"/>
      <c r="D83" s="78"/>
      <c r="E83" s="145"/>
      <c r="F83" s="144"/>
      <c r="G83" s="141"/>
      <c r="H83" s="142"/>
    </row>
    <row r="84" spans="1:13">
      <c r="A84" s="74" t="s">
        <v>167</v>
      </c>
      <c r="B84" s="75" t="s">
        <v>285</v>
      </c>
      <c r="C84" s="76"/>
      <c r="D84" s="78"/>
      <c r="E84" s="143"/>
      <c r="F84" s="144"/>
      <c r="G84" s="141"/>
      <c r="H84" s="142"/>
    </row>
    <row r="85" spans="1:13">
      <c r="A85" s="88" t="s">
        <v>286</v>
      </c>
      <c r="B85" s="89" t="s">
        <v>287</v>
      </c>
      <c r="C85" s="90">
        <f>C84+C83+C79</f>
        <v>0</v>
      </c>
      <c r="D85" s="91">
        <f>D84+D83+D79</f>
        <v>0</v>
      </c>
      <c r="E85" s="145"/>
      <c r="F85" s="144"/>
      <c r="G85" s="141"/>
      <c r="H85" s="142"/>
    </row>
    <row r="86" spans="1:13">
      <c r="A86" s="74"/>
      <c r="B86" s="89"/>
      <c r="C86" s="69"/>
      <c r="D86" s="70"/>
      <c r="E86" s="143"/>
      <c r="F86" s="144"/>
      <c r="G86" s="141"/>
      <c r="H86" s="142"/>
      <c r="M86" s="98"/>
    </row>
    <row r="87" spans="1:13">
      <c r="A87" s="67" t="s">
        <v>288</v>
      </c>
      <c r="B87" s="75"/>
      <c r="C87" s="69"/>
      <c r="D87" s="70"/>
      <c r="E87" s="145"/>
      <c r="F87" s="144"/>
      <c r="G87" s="141"/>
      <c r="H87" s="142"/>
    </row>
    <row r="88" spans="1:13">
      <c r="A88" s="74" t="s">
        <v>289</v>
      </c>
      <c r="B88" s="75" t="s">
        <v>290</v>
      </c>
      <c r="C88" s="76"/>
      <c r="D88" s="78"/>
      <c r="E88" s="143"/>
      <c r="F88" s="144"/>
      <c r="G88" s="141"/>
      <c r="H88" s="142"/>
      <c r="M88" s="98"/>
    </row>
    <row r="89" spans="1:13">
      <c r="A89" s="74" t="s">
        <v>291</v>
      </c>
      <c r="B89" s="75" t="s">
        <v>292</v>
      </c>
      <c r="C89" s="76">
        <v>11</v>
      </c>
      <c r="D89" s="78">
        <v>8</v>
      </c>
      <c r="E89" s="145"/>
      <c r="F89" s="144"/>
      <c r="G89" s="141"/>
      <c r="H89" s="142"/>
    </row>
    <row r="90" spans="1:13">
      <c r="A90" s="74" t="s">
        <v>293</v>
      </c>
      <c r="B90" s="75" t="s">
        <v>294</v>
      </c>
      <c r="C90" s="76"/>
      <c r="D90" s="78"/>
      <c r="E90" s="145"/>
      <c r="F90" s="144"/>
      <c r="G90" s="141"/>
      <c r="H90" s="142"/>
      <c r="M90" s="98"/>
    </row>
    <row r="91" spans="1:13">
      <c r="A91" s="74" t="s">
        <v>295</v>
      </c>
      <c r="B91" s="75" t="s">
        <v>296</v>
      </c>
      <c r="C91" s="76"/>
      <c r="D91" s="78"/>
      <c r="E91" s="145"/>
      <c r="F91" s="144"/>
      <c r="G91" s="141"/>
      <c r="H91" s="142"/>
    </row>
    <row r="92" spans="1:13">
      <c r="A92" s="88" t="s">
        <v>297</v>
      </c>
      <c r="B92" s="89" t="s">
        <v>298</v>
      </c>
      <c r="C92" s="90">
        <f>SUM(C88:C91)</f>
        <v>11</v>
      </c>
      <c r="D92" s="91">
        <f>SUM(D88:D91)</f>
        <v>8</v>
      </c>
      <c r="E92" s="145"/>
      <c r="F92" s="144"/>
      <c r="G92" s="141"/>
      <c r="H92" s="142"/>
      <c r="M92" s="98"/>
    </row>
    <row r="93" spans="1:13">
      <c r="A93" s="123" t="s">
        <v>299</v>
      </c>
      <c r="B93" s="89" t="s">
        <v>300</v>
      </c>
      <c r="C93" s="125"/>
      <c r="D93" s="126"/>
      <c r="E93" s="145"/>
      <c r="F93" s="144"/>
      <c r="G93" s="141"/>
      <c r="H93" s="142"/>
    </row>
    <row r="94" spans="1:13" ht="16.5" thickBot="1">
      <c r="A94" s="146" t="s">
        <v>301</v>
      </c>
      <c r="B94" s="147" t="s">
        <v>302</v>
      </c>
      <c r="C94" s="129">
        <f>C65+C76+C85+C92+C93</f>
        <v>5277</v>
      </c>
      <c r="D94" s="130">
        <f>D65+D76+D85+D92+D93</f>
        <v>4742</v>
      </c>
      <c r="E94" s="148"/>
      <c r="F94" s="149"/>
      <c r="G94" s="150"/>
      <c r="H94" s="151"/>
      <c r="M94" s="98"/>
    </row>
    <row r="95" spans="1:13" ht="32.25" thickBot="1">
      <c r="A95" s="152" t="s">
        <v>303</v>
      </c>
      <c r="B95" s="153" t="s">
        <v>304</v>
      </c>
      <c r="C95" s="154">
        <f>C94+C56</f>
        <v>48419</v>
      </c>
      <c r="D95" s="155">
        <f>D94+D56</f>
        <v>54194</v>
      </c>
      <c r="E95" s="156" t="s">
        <v>305</v>
      </c>
      <c r="F95" s="157" t="s">
        <v>306</v>
      </c>
      <c r="G95" s="154">
        <f>G37+G40+G56+G79</f>
        <v>48419</v>
      </c>
      <c r="H95" s="155">
        <f>H37+H40+H56+H79</f>
        <v>54194</v>
      </c>
    </row>
    <row r="96" spans="1:13">
      <c r="A96" s="158"/>
      <c r="B96" s="159"/>
      <c r="C96" s="158"/>
      <c r="D96" s="158"/>
      <c r="E96" s="160"/>
      <c r="M96" s="98"/>
    </row>
    <row r="97" spans="1:13">
      <c r="A97" s="163"/>
      <c r="B97" s="159"/>
      <c r="C97" s="158"/>
      <c r="D97" s="158"/>
      <c r="E97" s="160"/>
      <c r="M97" s="98"/>
    </row>
    <row r="98" spans="1:13">
      <c r="A98" s="164" t="s">
        <v>9</v>
      </c>
      <c r="B98" s="165">
        <f>pdeReportingDate</f>
        <v>45225</v>
      </c>
      <c r="C98" s="165"/>
      <c r="D98" s="165"/>
      <c r="E98" s="165"/>
      <c r="F98" s="165"/>
      <c r="G98" s="165"/>
      <c r="H98" s="165"/>
      <c r="M98" s="98"/>
    </row>
    <row r="99" spans="1:13">
      <c r="A99" s="164"/>
      <c r="B99" s="166"/>
      <c r="C99" s="166"/>
      <c r="D99" s="166"/>
      <c r="E99" s="166"/>
      <c r="F99" s="166"/>
      <c r="G99" s="166"/>
      <c r="H99" s="166"/>
      <c r="M99" s="98"/>
    </row>
    <row r="100" spans="1:13">
      <c r="A100" s="167" t="s">
        <v>307</v>
      </c>
      <c r="B100" s="168" t="str">
        <f>authorName</f>
        <v>ОПТИМА ОДИТ АД</v>
      </c>
      <c r="C100" s="168"/>
      <c r="D100" s="168"/>
      <c r="E100" s="168"/>
      <c r="F100" s="168"/>
      <c r="G100" s="168"/>
      <c r="H100" s="168"/>
    </row>
    <row r="101" spans="1:13">
      <c r="A101" s="167"/>
      <c r="B101" s="169"/>
      <c r="C101" s="169"/>
      <c r="D101" s="169"/>
      <c r="E101" s="169"/>
      <c r="F101" s="169"/>
      <c r="G101" s="169"/>
      <c r="H101" s="169"/>
    </row>
    <row r="102" spans="1:13">
      <c r="A102" s="167" t="s">
        <v>17</v>
      </c>
      <c r="B102" s="170"/>
      <c r="C102" s="170"/>
      <c r="D102" s="170"/>
      <c r="E102" s="170"/>
      <c r="F102" s="170"/>
      <c r="G102" s="170"/>
      <c r="H102" s="170"/>
    </row>
    <row r="103" spans="1:13" ht="21.75" customHeight="1">
      <c r="A103" s="171"/>
      <c r="B103" s="172" t="s">
        <v>308</v>
      </c>
      <c r="C103" s="172"/>
      <c r="D103" s="172"/>
      <c r="E103" s="172"/>
      <c r="M103" s="98"/>
    </row>
    <row r="104" spans="1:13" ht="21.75" customHeight="1">
      <c r="A104" s="171"/>
      <c r="B104" s="172" t="s">
        <v>308</v>
      </c>
      <c r="C104" s="172"/>
      <c r="D104" s="172"/>
      <c r="E104" s="172"/>
    </row>
    <row r="105" spans="1:13" ht="21.75" customHeight="1">
      <c r="A105" s="171"/>
      <c r="B105" s="172" t="s">
        <v>308</v>
      </c>
      <c r="C105" s="172"/>
      <c r="D105" s="172"/>
      <c r="E105" s="172"/>
      <c r="M105" s="98"/>
    </row>
    <row r="106" spans="1:13" ht="21.75" customHeight="1">
      <c r="A106" s="171"/>
      <c r="B106" s="172" t="s">
        <v>308</v>
      </c>
      <c r="C106" s="172"/>
      <c r="D106" s="172"/>
      <c r="E106" s="172"/>
    </row>
    <row r="107" spans="1:13" ht="21.75" customHeight="1">
      <c r="A107" s="171"/>
      <c r="B107" s="172"/>
      <c r="C107" s="172"/>
      <c r="D107" s="172"/>
      <c r="E107" s="172"/>
      <c r="M107" s="98"/>
    </row>
    <row r="108" spans="1:13" ht="21.75" customHeight="1">
      <c r="A108" s="171"/>
      <c r="B108" s="172"/>
      <c r="C108" s="172"/>
      <c r="D108" s="172"/>
      <c r="E108" s="172"/>
    </row>
    <row r="109" spans="1:13" ht="21.75" customHeight="1">
      <c r="A109" s="171"/>
      <c r="B109" s="172"/>
      <c r="C109" s="172"/>
      <c r="D109" s="172"/>
      <c r="E109" s="172"/>
      <c r="M109" s="98"/>
    </row>
    <row r="117" spans="5:13">
      <c r="E117" s="173"/>
    </row>
    <row r="119" spans="5:13">
      <c r="E119" s="173"/>
      <c r="M119" s="98"/>
    </row>
    <row r="121" spans="5:13">
      <c r="E121" s="173"/>
      <c r="M121" s="98"/>
    </row>
    <row r="123" spans="5:13">
      <c r="E123" s="173"/>
    </row>
    <row r="125" spans="5:13">
      <c r="E125" s="173"/>
      <c r="M125" s="98"/>
    </row>
    <row r="127" spans="5:13">
      <c r="E127" s="173"/>
      <c r="M127" s="98"/>
    </row>
    <row r="129" spans="5:13">
      <c r="M129" s="98"/>
    </row>
    <row r="131" spans="5:13">
      <c r="M131" s="98"/>
    </row>
    <row r="133" spans="5:13">
      <c r="M133" s="98"/>
    </row>
    <row r="135" spans="5:13">
      <c r="E135" s="173"/>
      <c r="M135" s="98"/>
    </row>
    <row r="137" spans="5:13">
      <c r="E137" s="173"/>
      <c r="M137" s="98"/>
    </row>
    <row r="139" spans="5:13">
      <c r="E139" s="173"/>
      <c r="M139" s="98"/>
    </row>
    <row r="141" spans="5:13">
      <c r="E141" s="173"/>
      <c r="M141" s="98"/>
    </row>
    <row r="143" spans="5:13">
      <c r="E143" s="173"/>
    </row>
    <row r="145" spans="5:13">
      <c r="E145" s="173"/>
    </row>
    <row r="147" spans="5:13">
      <c r="E147" s="173"/>
    </row>
    <row r="149" spans="5:13">
      <c r="E149" s="173"/>
      <c r="M149" s="98"/>
    </row>
    <row r="151" spans="5:13">
      <c r="M151" s="98"/>
    </row>
    <row r="153" spans="5:13">
      <c r="M153" s="98"/>
    </row>
    <row r="159" spans="5:13">
      <c r="E159" s="173"/>
    </row>
    <row r="161" spans="1:18" s="161" customFormat="1">
      <c r="A161" s="162"/>
      <c r="B161" s="162"/>
      <c r="C161" s="162"/>
      <c r="D161" s="162"/>
      <c r="E161" s="173"/>
      <c r="G161" s="162"/>
      <c r="H161" s="55"/>
      <c r="I161" s="55"/>
      <c r="J161" s="55"/>
      <c r="K161" s="55"/>
      <c r="L161" s="55"/>
      <c r="M161" s="55"/>
      <c r="N161" s="55"/>
      <c r="O161" s="55"/>
      <c r="P161" s="55"/>
      <c r="Q161" s="55"/>
      <c r="R161" s="55"/>
    </row>
    <row r="163" spans="1:18" s="161" customFormat="1">
      <c r="A163" s="162"/>
      <c r="B163" s="162"/>
      <c r="C163" s="162"/>
      <c r="D163" s="162"/>
      <c r="E163" s="173"/>
      <c r="G163" s="162"/>
      <c r="H163" s="55"/>
      <c r="I163" s="55"/>
      <c r="J163" s="55"/>
      <c r="K163" s="55"/>
      <c r="L163" s="55"/>
      <c r="M163" s="55"/>
      <c r="N163" s="55"/>
      <c r="O163" s="55"/>
      <c r="P163" s="55"/>
      <c r="Q163" s="55"/>
      <c r="R163" s="55"/>
    </row>
    <row r="165" spans="1:18" s="161" customFormat="1">
      <c r="A165" s="162"/>
      <c r="B165" s="162"/>
      <c r="C165" s="162"/>
      <c r="D165" s="162"/>
      <c r="E165" s="173"/>
      <c r="G165" s="162"/>
      <c r="H165" s="55"/>
      <c r="I165" s="55"/>
      <c r="J165" s="55"/>
      <c r="K165" s="55"/>
      <c r="L165" s="55"/>
      <c r="M165" s="55"/>
      <c r="N165" s="55"/>
      <c r="O165" s="55"/>
      <c r="P165" s="55"/>
      <c r="Q165" s="55"/>
      <c r="R165" s="55"/>
    </row>
    <row r="167" spans="1:18" s="161" customFormat="1">
      <c r="A167" s="162"/>
      <c r="B167" s="162"/>
      <c r="C167" s="162"/>
      <c r="D167" s="162"/>
      <c r="E167" s="173"/>
      <c r="G167" s="162"/>
      <c r="H167" s="55"/>
      <c r="I167" s="55"/>
      <c r="J167" s="55"/>
      <c r="K167" s="55"/>
      <c r="L167" s="55"/>
      <c r="M167" s="55"/>
      <c r="N167" s="55"/>
      <c r="O167" s="55"/>
      <c r="P167" s="55"/>
      <c r="Q167" s="55"/>
      <c r="R167" s="55"/>
    </row>
    <row r="175" spans="1:18" s="161" customFormat="1">
      <c r="A175" s="162"/>
      <c r="B175" s="162"/>
      <c r="C175" s="162"/>
      <c r="D175" s="162"/>
      <c r="E175" s="173"/>
      <c r="G175" s="162"/>
      <c r="H175" s="55"/>
      <c r="I175" s="55"/>
      <c r="J175" s="55"/>
      <c r="K175" s="55"/>
      <c r="L175" s="55"/>
      <c r="M175" s="55"/>
      <c r="N175" s="55"/>
      <c r="O175" s="55"/>
      <c r="P175" s="55"/>
      <c r="Q175" s="55"/>
      <c r="R175" s="55"/>
    </row>
    <row r="177" spans="1:18" s="161" customFormat="1">
      <c r="A177" s="162"/>
      <c r="B177" s="162"/>
      <c r="C177" s="162"/>
      <c r="D177" s="162"/>
      <c r="E177" s="173"/>
      <c r="G177" s="162"/>
      <c r="H177" s="55"/>
      <c r="I177" s="55"/>
      <c r="J177" s="55"/>
      <c r="K177" s="55"/>
      <c r="L177" s="55"/>
      <c r="M177" s="55"/>
      <c r="N177" s="55"/>
      <c r="O177" s="55"/>
      <c r="P177" s="55"/>
      <c r="Q177" s="55"/>
      <c r="R177" s="55"/>
    </row>
    <row r="179" spans="1:18" s="161" customFormat="1">
      <c r="A179" s="162"/>
      <c r="B179" s="162"/>
      <c r="C179" s="162"/>
      <c r="D179" s="162"/>
      <c r="E179" s="173"/>
      <c r="G179" s="162"/>
      <c r="H179" s="55"/>
      <c r="I179" s="55"/>
      <c r="J179" s="55"/>
      <c r="K179" s="55"/>
      <c r="L179" s="55"/>
      <c r="M179" s="55"/>
      <c r="N179" s="55"/>
      <c r="O179" s="55"/>
      <c r="P179" s="55"/>
      <c r="Q179" s="55"/>
      <c r="R179" s="55"/>
    </row>
    <row r="181" spans="1:18" s="161" customFormat="1">
      <c r="A181" s="162"/>
      <c r="B181" s="162"/>
      <c r="C181" s="162"/>
      <c r="D181" s="162"/>
      <c r="E181" s="173"/>
      <c r="G181" s="162"/>
      <c r="H181" s="55"/>
      <c r="I181" s="55"/>
      <c r="J181" s="55"/>
      <c r="K181" s="55"/>
      <c r="L181" s="55"/>
      <c r="M181" s="55"/>
      <c r="N181" s="55"/>
      <c r="O181" s="55"/>
      <c r="P181" s="55"/>
      <c r="Q181" s="55"/>
      <c r="R181" s="55"/>
    </row>
    <row r="185" spans="1:18" s="161" customFormat="1">
      <c r="A185" s="162"/>
      <c r="B185" s="162"/>
      <c r="C185" s="162"/>
      <c r="D185" s="162"/>
      <c r="E185" s="173"/>
      <c r="G185" s="162"/>
      <c r="H185" s="55"/>
      <c r="I185" s="55"/>
      <c r="J185" s="55"/>
      <c r="K185" s="55"/>
      <c r="L185" s="55"/>
      <c r="M185" s="55"/>
      <c r="N185" s="55"/>
      <c r="O185" s="55"/>
      <c r="P185" s="55"/>
      <c r="Q185" s="55"/>
      <c r="R185" s="55"/>
    </row>
  </sheetData>
  <mergeCells count="10">
    <mergeCell ref="B106:E106"/>
    <mergeCell ref="B107:E107"/>
    <mergeCell ref="B108:E108"/>
    <mergeCell ref="B109:E109"/>
    <mergeCell ref="B98:H98"/>
    <mergeCell ref="B100:H100"/>
    <mergeCell ref="B102:H102"/>
    <mergeCell ref="B103:E103"/>
    <mergeCell ref="B104:E104"/>
    <mergeCell ref="B105:E105"/>
  </mergeCells>
  <dataValidations count="3">
    <dataValidation type="decimal" allowBlank="1" showInputMessage="1" showErrorMessage="1" errorTitle="Невалиден формат" error="Стойността в клетката може да съдържа само отрицателно число._x000a__x000a_За да коригирате натиснете Retry. За да се откажете натиснете Cancel." sqref="C32:D32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C65568:D65568 IY65568:IZ65568 SU65568:SV65568 ACQ65568:ACR65568 AMM65568:AMN65568 AWI65568:AWJ65568 BGE65568:BGF65568 BQA65568:BQB65568 BZW65568:BZX65568 CJS65568:CJT65568 CTO65568:CTP65568 DDK65568:DDL65568 DNG65568:DNH65568 DXC65568:DXD65568 EGY65568:EGZ65568 EQU65568:EQV65568 FAQ65568:FAR65568 FKM65568:FKN65568 FUI65568:FUJ65568 GEE65568:GEF65568 GOA65568:GOB65568 GXW65568:GXX65568 HHS65568:HHT65568 HRO65568:HRP65568 IBK65568:IBL65568 ILG65568:ILH65568 IVC65568:IVD65568 JEY65568:JEZ65568 JOU65568:JOV65568 JYQ65568:JYR65568 KIM65568:KIN65568 KSI65568:KSJ65568 LCE65568:LCF65568 LMA65568:LMB65568 LVW65568:LVX65568 MFS65568:MFT65568 MPO65568:MPP65568 MZK65568:MZL65568 NJG65568:NJH65568 NTC65568:NTD65568 OCY65568:OCZ65568 OMU65568:OMV65568 OWQ65568:OWR65568 PGM65568:PGN65568 PQI65568:PQJ65568 QAE65568:QAF65568 QKA65568:QKB65568 QTW65568:QTX65568 RDS65568:RDT65568 RNO65568:RNP65568 RXK65568:RXL65568 SHG65568:SHH65568 SRC65568:SRD65568 TAY65568:TAZ65568 TKU65568:TKV65568 TUQ65568:TUR65568 UEM65568:UEN65568 UOI65568:UOJ65568 UYE65568:UYF65568 VIA65568:VIB65568 VRW65568:VRX65568 WBS65568:WBT65568 WLO65568:WLP65568 WVK65568:WVL65568 C131104:D131104 IY131104:IZ131104 SU131104:SV131104 ACQ131104:ACR131104 AMM131104:AMN131104 AWI131104:AWJ131104 BGE131104:BGF131104 BQA131104:BQB131104 BZW131104:BZX131104 CJS131104:CJT131104 CTO131104:CTP131104 DDK131104:DDL131104 DNG131104:DNH131104 DXC131104:DXD131104 EGY131104:EGZ131104 EQU131104:EQV131104 FAQ131104:FAR131104 FKM131104:FKN131104 FUI131104:FUJ131104 GEE131104:GEF131104 GOA131104:GOB131104 GXW131104:GXX131104 HHS131104:HHT131104 HRO131104:HRP131104 IBK131104:IBL131104 ILG131104:ILH131104 IVC131104:IVD131104 JEY131104:JEZ131104 JOU131104:JOV131104 JYQ131104:JYR131104 KIM131104:KIN131104 KSI131104:KSJ131104 LCE131104:LCF131104 LMA131104:LMB131104 LVW131104:LVX131104 MFS131104:MFT131104 MPO131104:MPP131104 MZK131104:MZL131104 NJG131104:NJH131104 NTC131104:NTD131104 OCY131104:OCZ131104 OMU131104:OMV131104 OWQ131104:OWR131104 PGM131104:PGN131104 PQI131104:PQJ131104 QAE131104:QAF131104 QKA131104:QKB131104 QTW131104:QTX131104 RDS131104:RDT131104 RNO131104:RNP131104 RXK131104:RXL131104 SHG131104:SHH131104 SRC131104:SRD131104 TAY131104:TAZ131104 TKU131104:TKV131104 TUQ131104:TUR131104 UEM131104:UEN131104 UOI131104:UOJ131104 UYE131104:UYF131104 VIA131104:VIB131104 VRW131104:VRX131104 WBS131104:WBT131104 WLO131104:WLP131104 WVK131104:WVL131104 C196640:D196640 IY196640:IZ196640 SU196640:SV196640 ACQ196640:ACR196640 AMM196640:AMN196640 AWI196640:AWJ196640 BGE196640:BGF196640 BQA196640:BQB196640 BZW196640:BZX196640 CJS196640:CJT196640 CTO196640:CTP196640 DDK196640:DDL196640 DNG196640:DNH196640 DXC196640:DXD196640 EGY196640:EGZ196640 EQU196640:EQV196640 FAQ196640:FAR196640 FKM196640:FKN196640 FUI196640:FUJ196640 GEE196640:GEF196640 GOA196640:GOB196640 GXW196640:GXX196640 HHS196640:HHT196640 HRO196640:HRP196640 IBK196640:IBL196640 ILG196640:ILH196640 IVC196640:IVD196640 JEY196640:JEZ196640 JOU196640:JOV196640 JYQ196640:JYR196640 KIM196640:KIN196640 KSI196640:KSJ196640 LCE196640:LCF196640 LMA196640:LMB196640 LVW196640:LVX196640 MFS196640:MFT196640 MPO196640:MPP196640 MZK196640:MZL196640 NJG196640:NJH196640 NTC196640:NTD196640 OCY196640:OCZ196640 OMU196640:OMV196640 OWQ196640:OWR196640 PGM196640:PGN196640 PQI196640:PQJ196640 QAE196640:QAF196640 QKA196640:QKB196640 QTW196640:QTX196640 RDS196640:RDT196640 RNO196640:RNP196640 RXK196640:RXL196640 SHG196640:SHH196640 SRC196640:SRD196640 TAY196640:TAZ196640 TKU196640:TKV196640 TUQ196640:TUR196640 UEM196640:UEN196640 UOI196640:UOJ196640 UYE196640:UYF196640 VIA196640:VIB196640 VRW196640:VRX196640 WBS196640:WBT196640 WLO196640:WLP196640 WVK196640:WVL196640 C262176:D262176 IY262176:IZ262176 SU262176:SV262176 ACQ262176:ACR262176 AMM262176:AMN262176 AWI262176:AWJ262176 BGE262176:BGF262176 BQA262176:BQB262176 BZW262176:BZX262176 CJS262176:CJT262176 CTO262176:CTP262176 DDK262176:DDL262176 DNG262176:DNH262176 DXC262176:DXD262176 EGY262176:EGZ262176 EQU262176:EQV262176 FAQ262176:FAR262176 FKM262176:FKN262176 FUI262176:FUJ262176 GEE262176:GEF262176 GOA262176:GOB262176 GXW262176:GXX262176 HHS262176:HHT262176 HRO262176:HRP262176 IBK262176:IBL262176 ILG262176:ILH262176 IVC262176:IVD262176 JEY262176:JEZ262176 JOU262176:JOV262176 JYQ262176:JYR262176 KIM262176:KIN262176 KSI262176:KSJ262176 LCE262176:LCF262176 LMA262176:LMB262176 LVW262176:LVX262176 MFS262176:MFT262176 MPO262176:MPP262176 MZK262176:MZL262176 NJG262176:NJH262176 NTC262176:NTD262176 OCY262176:OCZ262176 OMU262176:OMV262176 OWQ262176:OWR262176 PGM262176:PGN262176 PQI262176:PQJ262176 QAE262176:QAF262176 QKA262176:QKB262176 QTW262176:QTX262176 RDS262176:RDT262176 RNO262176:RNP262176 RXK262176:RXL262176 SHG262176:SHH262176 SRC262176:SRD262176 TAY262176:TAZ262176 TKU262176:TKV262176 TUQ262176:TUR262176 UEM262176:UEN262176 UOI262176:UOJ262176 UYE262176:UYF262176 VIA262176:VIB262176 VRW262176:VRX262176 WBS262176:WBT262176 WLO262176:WLP262176 WVK262176:WVL262176 C327712:D327712 IY327712:IZ327712 SU327712:SV327712 ACQ327712:ACR327712 AMM327712:AMN327712 AWI327712:AWJ327712 BGE327712:BGF327712 BQA327712:BQB327712 BZW327712:BZX327712 CJS327712:CJT327712 CTO327712:CTP327712 DDK327712:DDL327712 DNG327712:DNH327712 DXC327712:DXD327712 EGY327712:EGZ327712 EQU327712:EQV327712 FAQ327712:FAR327712 FKM327712:FKN327712 FUI327712:FUJ327712 GEE327712:GEF327712 GOA327712:GOB327712 GXW327712:GXX327712 HHS327712:HHT327712 HRO327712:HRP327712 IBK327712:IBL327712 ILG327712:ILH327712 IVC327712:IVD327712 JEY327712:JEZ327712 JOU327712:JOV327712 JYQ327712:JYR327712 KIM327712:KIN327712 KSI327712:KSJ327712 LCE327712:LCF327712 LMA327712:LMB327712 LVW327712:LVX327712 MFS327712:MFT327712 MPO327712:MPP327712 MZK327712:MZL327712 NJG327712:NJH327712 NTC327712:NTD327712 OCY327712:OCZ327712 OMU327712:OMV327712 OWQ327712:OWR327712 PGM327712:PGN327712 PQI327712:PQJ327712 QAE327712:QAF327712 QKA327712:QKB327712 QTW327712:QTX327712 RDS327712:RDT327712 RNO327712:RNP327712 RXK327712:RXL327712 SHG327712:SHH327712 SRC327712:SRD327712 TAY327712:TAZ327712 TKU327712:TKV327712 TUQ327712:TUR327712 UEM327712:UEN327712 UOI327712:UOJ327712 UYE327712:UYF327712 VIA327712:VIB327712 VRW327712:VRX327712 WBS327712:WBT327712 WLO327712:WLP327712 WVK327712:WVL327712 C393248:D393248 IY393248:IZ393248 SU393248:SV393248 ACQ393248:ACR393248 AMM393248:AMN393248 AWI393248:AWJ393248 BGE393248:BGF393248 BQA393248:BQB393248 BZW393248:BZX393248 CJS393248:CJT393248 CTO393248:CTP393248 DDK393248:DDL393248 DNG393248:DNH393248 DXC393248:DXD393248 EGY393248:EGZ393248 EQU393248:EQV393248 FAQ393248:FAR393248 FKM393248:FKN393248 FUI393248:FUJ393248 GEE393248:GEF393248 GOA393248:GOB393248 GXW393248:GXX393248 HHS393248:HHT393248 HRO393248:HRP393248 IBK393248:IBL393248 ILG393248:ILH393248 IVC393248:IVD393248 JEY393248:JEZ393248 JOU393248:JOV393248 JYQ393248:JYR393248 KIM393248:KIN393248 KSI393248:KSJ393248 LCE393248:LCF393248 LMA393248:LMB393248 LVW393248:LVX393248 MFS393248:MFT393248 MPO393248:MPP393248 MZK393248:MZL393248 NJG393248:NJH393248 NTC393248:NTD393248 OCY393248:OCZ393248 OMU393248:OMV393248 OWQ393248:OWR393248 PGM393248:PGN393248 PQI393248:PQJ393248 QAE393248:QAF393248 QKA393248:QKB393248 QTW393248:QTX393248 RDS393248:RDT393248 RNO393248:RNP393248 RXK393248:RXL393248 SHG393248:SHH393248 SRC393248:SRD393248 TAY393248:TAZ393248 TKU393248:TKV393248 TUQ393248:TUR393248 UEM393248:UEN393248 UOI393248:UOJ393248 UYE393248:UYF393248 VIA393248:VIB393248 VRW393248:VRX393248 WBS393248:WBT393248 WLO393248:WLP393248 WVK393248:WVL393248 C458784:D458784 IY458784:IZ458784 SU458784:SV458784 ACQ458784:ACR458784 AMM458784:AMN458784 AWI458784:AWJ458784 BGE458784:BGF458784 BQA458784:BQB458784 BZW458784:BZX458784 CJS458784:CJT458784 CTO458784:CTP458784 DDK458784:DDL458784 DNG458784:DNH458784 DXC458784:DXD458784 EGY458784:EGZ458784 EQU458784:EQV458784 FAQ458784:FAR458784 FKM458784:FKN458784 FUI458784:FUJ458784 GEE458784:GEF458784 GOA458784:GOB458784 GXW458784:GXX458784 HHS458784:HHT458784 HRO458784:HRP458784 IBK458784:IBL458784 ILG458784:ILH458784 IVC458784:IVD458784 JEY458784:JEZ458784 JOU458784:JOV458784 JYQ458784:JYR458784 KIM458784:KIN458784 KSI458784:KSJ458784 LCE458784:LCF458784 LMA458784:LMB458784 LVW458784:LVX458784 MFS458784:MFT458784 MPO458784:MPP458784 MZK458784:MZL458784 NJG458784:NJH458784 NTC458784:NTD458784 OCY458784:OCZ458784 OMU458784:OMV458784 OWQ458784:OWR458784 PGM458784:PGN458784 PQI458784:PQJ458784 QAE458784:QAF458784 QKA458784:QKB458784 QTW458784:QTX458784 RDS458784:RDT458784 RNO458784:RNP458784 RXK458784:RXL458784 SHG458784:SHH458784 SRC458784:SRD458784 TAY458784:TAZ458784 TKU458784:TKV458784 TUQ458784:TUR458784 UEM458784:UEN458784 UOI458784:UOJ458784 UYE458784:UYF458784 VIA458784:VIB458784 VRW458784:VRX458784 WBS458784:WBT458784 WLO458784:WLP458784 WVK458784:WVL458784 C524320:D524320 IY524320:IZ524320 SU524320:SV524320 ACQ524320:ACR524320 AMM524320:AMN524320 AWI524320:AWJ524320 BGE524320:BGF524320 BQA524320:BQB524320 BZW524320:BZX524320 CJS524320:CJT524320 CTO524320:CTP524320 DDK524320:DDL524320 DNG524320:DNH524320 DXC524320:DXD524320 EGY524320:EGZ524320 EQU524320:EQV524320 FAQ524320:FAR524320 FKM524320:FKN524320 FUI524320:FUJ524320 GEE524320:GEF524320 GOA524320:GOB524320 GXW524320:GXX524320 HHS524320:HHT524320 HRO524320:HRP524320 IBK524320:IBL524320 ILG524320:ILH524320 IVC524320:IVD524320 JEY524320:JEZ524320 JOU524320:JOV524320 JYQ524320:JYR524320 KIM524320:KIN524320 KSI524320:KSJ524320 LCE524320:LCF524320 LMA524320:LMB524320 LVW524320:LVX524320 MFS524320:MFT524320 MPO524320:MPP524320 MZK524320:MZL524320 NJG524320:NJH524320 NTC524320:NTD524320 OCY524320:OCZ524320 OMU524320:OMV524320 OWQ524320:OWR524320 PGM524320:PGN524320 PQI524320:PQJ524320 QAE524320:QAF524320 QKA524320:QKB524320 QTW524320:QTX524320 RDS524320:RDT524320 RNO524320:RNP524320 RXK524320:RXL524320 SHG524320:SHH524320 SRC524320:SRD524320 TAY524320:TAZ524320 TKU524320:TKV524320 TUQ524320:TUR524320 UEM524320:UEN524320 UOI524320:UOJ524320 UYE524320:UYF524320 VIA524320:VIB524320 VRW524320:VRX524320 WBS524320:WBT524320 WLO524320:WLP524320 WVK524320:WVL524320 C589856:D589856 IY589856:IZ589856 SU589856:SV589856 ACQ589856:ACR589856 AMM589856:AMN589856 AWI589856:AWJ589856 BGE589856:BGF589856 BQA589856:BQB589856 BZW589856:BZX589856 CJS589856:CJT589856 CTO589856:CTP589856 DDK589856:DDL589856 DNG589856:DNH589856 DXC589856:DXD589856 EGY589856:EGZ589856 EQU589856:EQV589856 FAQ589856:FAR589856 FKM589856:FKN589856 FUI589856:FUJ589856 GEE589856:GEF589856 GOA589856:GOB589856 GXW589856:GXX589856 HHS589856:HHT589856 HRO589856:HRP589856 IBK589856:IBL589856 ILG589856:ILH589856 IVC589856:IVD589856 JEY589856:JEZ589856 JOU589856:JOV589856 JYQ589856:JYR589856 KIM589856:KIN589856 KSI589856:KSJ589856 LCE589856:LCF589856 LMA589856:LMB589856 LVW589856:LVX589856 MFS589856:MFT589856 MPO589856:MPP589856 MZK589856:MZL589856 NJG589856:NJH589856 NTC589856:NTD589856 OCY589856:OCZ589856 OMU589856:OMV589856 OWQ589856:OWR589856 PGM589856:PGN589856 PQI589856:PQJ589856 QAE589856:QAF589856 QKA589856:QKB589856 QTW589856:QTX589856 RDS589856:RDT589856 RNO589856:RNP589856 RXK589856:RXL589856 SHG589856:SHH589856 SRC589856:SRD589856 TAY589856:TAZ589856 TKU589856:TKV589856 TUQ589856:TUR589856 UEM589856:UEN589856 UOI589856:UOJ589856 UYE589856:UYF589856 VIA589856:VIB589856 VRW589856:VRX589856 WBS589856:WBT589856 WLO589856:WLP589856 WVK589856:WVL589856 C655392:D655392 IY655392:IZ655392 SU655392:SV655392 ACQ655392:ACR655392 AMM655392:AMN655392 AWI655392:AWJ655392 BGE655392:BGF655392 BQA655392:BQB655392 BZW655392:BZX655392 CJS655392:CJT655392 CTO655392:CTP655392 DDK655392:DDL655392 DNG655392:DNH655392 DXC655392:DXD655392 EGY655392:EGZ655392 EQU655392:EQV655392 FAQ655392:FAR655392 FKM655392:FKN655392 FUI655392:FUJ655392 GEE655392:GEF655392 GOA655392:GOB655392 GXW655392:GXX655392 HHS655392:HHT655392 HRO655392:HRP655392 IBK655392:IBL655392 ILG655392:ILH655392 IVC655392:IVD655392 JEY655392:JEZ655392 JOU655392:JOV655392 JYQ655392:JYR655392 KIM655392:KIN655392 KSI655392:KSJ655392 LCE655392:LCF655392 LMA655392:LMB655392 LVW655392:LVX655392 MFS655392:MFT655392 MPO655392:MPP655392 MZK655392:MZL655392 NJG655392:NJH655392 NTC655392:NTD655392 OCY655392:OCZ655392 OMU655392:OMV655392 OWQ655392:OWR655392 PGM655392:PGN655392 PQI655392:PQJ655392 QAE655392:QAF655392 QKA655392:QKB655392 QTW655392:QTX655392 RDS655392:RDT655392 RNO655392:RNP655392 RXK655392:RXL655392 SHG655392:SHH655392 SRC655392:SRD655392 TAY655392:TAZ655392 TKU655392:TKV655392 TUQ655392:TUR655392 UEM655392:UEN655392 UOI655392:UOJ655392 UYE655392:UYF655392 VIA655392:VIB655392 VRW655392:VRX655392 WBS655392:WBT655392 WLO655392:WLP655392 WVK655392:WVL655392 C720928:D720928 IY720928:IZ720928 SU720928:SV720928 ACQ720928:ACR720928 AMM720928:AMN720928 AWI720928:AWJ720928 BGE720928:BGF720928 BQA720928:BQB720928 BZW720928:BZX720928 CJS720928:CJT720928 CTO720928:CTP720928 DDK720928:DDL720928 DNG720928:DNH720928 DXC720928:DXD720928 EGY720928:EGZ720928 EQU720928:EQV720928 FAQ720928:FAR720928 FKM720928:FKN720928 FUI720928:FUJ720928 GEE720928:GEF720928 GOA720928:GOB720928 GXW720928:GXX720928 HHS720928:HHT720928 HRO720928:HRP720928 IBK720928:IBL720928 ILG720928:ILH720928 IVC720928:IVD720928 JEY720928:JEZ720928 JOU720928:JOV720928 JYQ720928:JYR720928 KIM720928:KIN720928 KSI720928:KSJ720928 LCE720928:LCF720928 LMA720928:LMB720928 LVW720928:LVX720928 MFS720928:MFT720928 MPO720928:MPP720928 MZK720928:MZL720928 NJG720928:NJH720928 NTC720928:NTD720928 OCY720928:OCZ720928 OMU720928:OMV720928 OWQ720928:OWR720928 PGM720928:PGN720928 PQI720928:PQJ720928 QAE720928:QAF720928 QKA720928:QKB720928 QTW720928:QTX720928 RDS720928:RDT720928 RNO720928:RNP720928 RXK720928:RXL720928 SHG720928:SHH720928 SRC720928:SRD720928 TAY720928:TAZ720928 TKU720928:TKV720928 TUQ720928:TUR720928 UEM720928:UEN720928 UOI720928:UOJ720928 UYE720928:UYF720928 VIA720928:VIB720928 VRW720928:VRX720928 WBS720928:WBT720928 WLO720928:WLP720928 WVK720928:WVL720928 C786464:D786464 IY786464:IZ786464 SU786464:SV786464 ACQ786464:ACR786464 AMM786464:AMN786464 AWI786464:AWJ786464 BGE786464:BGF786464 BQA786464:BQB786464 BZW786464:BZX786464 CJS786464:CJT786464 CTO786464:CTP786464 DDK786464:DDL786464 DNG786464:DNH786464 DXC786464:DXD786464 EGY786464:EGZ786464 EQU786464:EQV786464 FAQ786464:FAR786464 FKM786464:FKN786464 FUI786464:FUJ786464 GEE786464:GEF786464 GOA786464:GOB786464 GXW786464:GXX786464 HHS786464:HHT786464 HRO786464:HRP786464 IBK786464:IBL786464 ILG786464:ILH786464 IVC786464:IVD786464 JEY786464:JEZ786464 JOU786464:JOV786464 JYQ786464:JYR786464 KIM786464:KIN786464 KSI786464:KSJ786464 LCE786464:LCF786464 LMA786464:LMB786464 LVW786464:LVX786464 MFS786464:MFT786464 MPO786464:MPP786464 MZK786464:MZL786464 NJG786464:NJH786464 NTC786464:NTD786464 OCY786464:OCZ786464 OMU786464:OMV786464 OWQ786464:OWR786464 PGM786464:PGN786464 PQI786464:PQJ786464 QAE786464:QAF786464 QKA786464:QKB786464 QTW786464:QTX786464 RDS786464:RDT786464 RNO786464:RNP786464 RXK786464:RXL786464 SHG786464:SHH786464 SRC786464:SRD786464 TAY786464:TAZ786464 TKU786464:TKV786464 TUQ786464:TUR786464 UEM786464:UEN786464 UOI786464:UOJ786464 UYE786464:UYF786464 VIA786464:VIB786464 VRW786464:VRX786464 WBS786464:WBT786464 WLO786464:WLP786464 WVK786464:WVL786464 C852000:D852000 IY852000:IZ852000 SU852000:SV852000 ACQ852000:ACR852000 AMM852000:AMN852000 AWI852000:AWJ852000 BGE852000:BGF852000 BQA852000:BQB852000 BZW852000:BZX852000 CJS852000:CJT852000 CTO852000:CTP852000 DDK852000:DDL852000 DNG852000:DNH852000 DXC852000:DXD852000 EGY852000:EGZ852000 EQU852000:EQV852000 FAQ852000:FAR852000 FKM852000:FKN852000 FUI852000:FUJ852000 GEE852000:GEF852000 GOA852000:GOB852000 GXW852000:GXX852000 HHS852000:HHT852000 HRO852000:HRP852000 IBK852000:IBL852000 ILG852000:ILH852000 IVC852000:IVD852000 JEY852000:JEZ852000 JOU852000:JOV852000 JYQ852000:JYR852000 KIM852000:KIN852000 KSI852000:KSJ852000 LCE852000:LCF852000 LMA852000:LMB852000 LVW852000:LVX852000 MFS852000:MFT852000 MPO852000:MPP852000 MZK852000:MZL852000 NJG852000:NJH852000 NTC852000:NTD852000 OCY852000:OCZ852000 OMU852000:OMV852000 OWQ852000:OWR852000 PGM852000:PGN852000 PQI852000:PQJ852000 QAE852000:QAF852000 QKA852000:QKB852000 QTW852000:QTX852000 RDS852000:RDT852000 RNO852000:RNP852000 RXK852000:RXL852000 SHG852000:SHH852000 SRC852000:SRD852000 TAY852000:TAZ852000 TKU852000:TKV852000 TUQ852000:TUR852000 UEM852000:UEN852000 UOI852000:UOJ852000 UYE852000:UYF852000 VIA852000:VIB852000 VRW852000:VRX852000 WBS852000:WBT852000 WLO852000:WLP852000 WVK852000:WVL852000 C917536:D917536 IY917536:IZ917536 SU917536:SV917536 ACQ917536:ACR917536 AMM917536:AMN917536 AWI917536:AWJ917536 BGE917536:BGF917536 BQA917536:BQB917536 BZW917536:BZX917536 CJS917536:CJT917536 CTO917536:CTP917536 DDK917536:DDL917536 DNG917536:DNH917536 DXC917536:DXD917536 EGY917536:EGZ917536 EQU917536:EQV917536 FAQ917536:FAR917536 FKM917536:FKN917536 FUI917536:FUJ917536 GEE917536:GEF917536 GOA917536:GOB917536 GXW917536:GXX917536 HHS917536:HHT917536 HRO917536:HRP917536 IBK917536:IBL917536 ILG917536:ILH917536 IVC917536:IVD917536 JEY917536:JEZ917536 JOU917536:JOV917536 JYQ917536:JYR917536 KIM917536:KIN917536 KSI917536:KSJ917536 LCE917536:LCF917536 LMA917536:LMB917536 LVW917536:LVX917536 MFS917536:MFT917536 MPO917536:MPP917536 MZK917536:MZL917536 NJG917536:NJH917536 NTC917536:NTD917536 OCY917536:OCZ917536 OMU917536:OMV917536 OWQ917536:OWR917536 PGM917536:PGN917536 PQI917536:PQJ917536 QAE917536:QAF917536 QKA917536:QKB917536 QTW917536:QTX917536 RDS917536:RDT917536 RNO917536:RNP917536 RXK917536:RXL917536 SHG917536:SHH917536 SRC917536:SRD917536 TAY917536:TAZ917536 TKU917536:TKV917536 TUQ917536:TUR917536 UEM917536:UEN917536 UOI917536:UOJ917536 UYE917536:UYF917536 VIA917536:VIB917536 VRW917536:VRX917536 WBS917536:WBT917536 WLO917536:WLP917536 WVK917536:WVL917536 C983072:D983072 IY983072:IZ983072 SU983072:SV983072 ACQ983072:ACR983072 AMM983072:AMN983072 AWI983072:AWJ983072 BGE983072:BGF983072 BQA983072:BQB983072 BZW983072:BZX983072 CJS983072:CJT983072 CTO983072:CTP983072 DDK983072:DDL983072 DNG983072:DNH983072 DXC983072:DXD983072 EGY983072:EGZ983072 EQU983072:EQV983072 FAQ983072:FAR983072 FKM983072:FKN983072 FUI983072:FUJ983072 GEE983072:GEF983072 GOA983072:GOB983072 GXW983072:GXX983072 HHS983072:HHT983072 HRO983072:HRP983072 IBK983072:IBL983072 ILG983072:ILH983072 IVC983072:IVD983072 JEY983072:JEZ983072 JOU983072:JOV983072 JYQ983072:JYR983072 KIM983072:KIN983072 KSI983072:KSJ983072 LCE983072:LCF983072 LMA983072:LMB983072 LVW983072:LVX983072 MFS983072:MFT983072 MPO983072:MPP983072 MZK983072:MZL983072 NJG983072:NJH983072 NTC983072:NTD983072 OCY983072:OCZ983072 OMU983072:OMV983072 OWQ983072:OWR983072 PGM983072:PGN983072 PQI983072:PQJ983072 QAE983072:QAF983072 QKA983072:QKB983072 QTW983072:QTX983072 RDS983072:RDT983072 RNO983072:RNP983072 RXK983072:RXL983072 SHG983072:SHH983072 SRC983072:SRD983072 TAY983072:TAZ983072 TKU983072:TKV983072 TUQ983072:TUR983072 UEM983072:UEN983072 UOI983072:UOJ983072 UYE983072:UYF983072 VIA983072:VIB983072 VRW983072:VRX983072 WBS983072:WBT983072 WLO983072:WLP983072 WVK983072:WVL983072 G15:H17 JC15:JD17 SY15:SZ17 ACU15:ACV17 AMQ15:AMR17 AWM15:AWN17 BGI15:BGJ17 BQE15:BQF17 CAA15:CAB17 CJW15:CJX17 CTS15:CTT17 DDO15:DDP17 DNK15:DNL17 DXG15:DXH17 EHC15:EHD17 EQY15:EQZ17 FAU15:FAV17 FKQ15:FKR17 FUM15:FUN17 GEI15:GEJ17 GOE15:GOF17 GYA15:GYB17 HHW15:HHX17 HRS15:HRT17 IBO15:IBP17 ILK15:ILL17 IVG15:IVH17 JFC15:JFD17 JOY15:JOZ17 JYU15:JYV17 KIQ15:KIR17 KSM15:KSN17 LCI15:LCJ17 LME15:LMF17 LWA15:LWB17 MFW15:MFX17 MPS15:MPT17 MZO15:MZP17 NJK15:NJL17 NTG15:NTH17 ODC15:ODD17 OMY15:OMZ17 OWU15:OWV17 PGQ15:PGR17 PQM15:PQN17 QAI15:QAJ17 QKE15:QKF17 QUA15:QUB17 RDW15:RDX17 RNS15:RNT17 RXO15:RXP17 SHK15:SHL17 SRG15:SRH17 TBC15:TBD17 TKY15:TKZ17 TUU15:TUV17 UEQ15:UER17 UOM15:UON17 UYI15:UYJ17 VIE15:VIF17 VSA15:VSB17 WBW15:WBX17 WLS15:WLT17 WVO15:WVP17 G65551:H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G131087:H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G196623:H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G262159:H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G327695:H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G393231:H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G458767:H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G524303:H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G589839:H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G655375:H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G720911:H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G786447:H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G851983:H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G917519:H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G983055:H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G30:H30 JC30:JD30 SY30:SZ30 ACU30:ACV30 AMQ30:AMR30 AWM30:AWN30 BGI30:BGJ30 BQE30:BQF30 CAA30:CAB30 CJW30:CJX30 CTS30:CTT30 DDO30:DDP30 DNK30:DNL30 DXG30:DXH30 EHC30:EHD30 EQY30:EQZ30 FAU30:FAV30 FKQ30:FKR30 FUM30:FUN30 GEI30:GEJ30 GOE30:GOF30 GYA30:GYB30 HHW30:HHX30 HRS30:HRT30 IBO30:IBP30 ILK30:ILL30 IVG30:IVH30 JFC30:JFD30 JOY30:JOZ30 JYU30:JYV30 KIQ30:KIR30 KSM30:KSN30 LCI30:LCJ30 LME30:LMF30 LWA30:LWB30 MFW30:MFX30 MPS30:MPT30 MZO30:MZP30 NJK30:NJL30 NTG30:NTH30 ODC30:ODD30 OMY30:OMZ30 OWU30:OWV30 PGQ30:PGR30 PQM30:PQN30 QAI30:QAJ30 QKE30:QKF30 QUA30:QUB30 RDW30:RDX30 RNS30:RNT30 RXO30:RXP30 SHK30:SHL30 SRG30:SRH30 TBC30:TBD30 TKY30:TKZ30 TUU30:TUV30 UEQ30:UER30 UOM30:UON30 UYI30:UYJ30 VIE30:VIF30 VSA30:VSB30 WBW30:WBX30 WLS30:WLT30 WVO30:WVP30 G65566:H65566 JC65566:JD65566 SY65566:SZ65566 ACU65566:ACV65566 AMQ65566:AMR65566 AWM65566:AWN65566 BGI65566:BGJ65566 BQE65566:BQF65566 CAA65566:CAB65566 CJW65566:CJX65566 CTS65566:CTT65566 DDO65566:DDP65566 DNK65566:DNL65566 DXG65566:DXH65566 EHC65566:EHD65566 EQY65566:EQZ65566 FAU65566:FAV65566 FKQ65566:FKR65566 FUM65566:FUN65566 GEI65566:GEJ65566 GOE65566:GOF65566 GYA65566:GYB65566 HHW65566:HHX65566 HRS65566:HRT65566 IBO65566:IBP65566 ILK65566:ILL65566 IVG65566:IVH65566 JFC65566:JFD65566 JOY65566:JOZ65566 JYU65566:JYV65566 KIQ65566:KIR65566 KSM65566:KSN65566 LCI65566:LCJ65566 LME65566:LMF65566 LWA65566:LWB65566 MFW65566:MFX65566 MPS65566:MPT65566 MZO65566:MZP65566 NJK65566:NJL65566 NTG65566:NTH65566 ODC65566:ODD65566 OMY65566:OMZ65566 OWU65566:OWV65566 PGQ65566:PGR65566 PQM65566:PQN65566 QAI65566:QAJ65566 QKE65566:QKF65566 QUA65566:QUB65566 RDW65566:RDX65566 RNS65566:RNT65566 RXO65566:RXP65566 SHK65566:SHL65566 SRG65566:SRH65566 TBC65566:TBD65566 TKY65566:TKZ65566 TUU65566:TUV65566 UEQ65566:UER65566 UOM65566:UON65566 UYI65566:UYJ65566 VIE65566:VIF65566 VSA65566:VSB65566 WBW65566:WBX65566 WLS65566:WLT65566 WVO65566:WVP65566 G131102:H131102 JC131102:JD131102 SY131102:SZ131102 ACU131102:ACV131102 AMQ131102:AMR131102 AWM131102:AWN131102 BGI131102:BGJ131102 BQE131102:BQF131102 CAA131102:CAB131102 CJW131102:CJX131102 CTS131102:CTT131102 DDO131102:DDP131102 DNK131102:DNL131102 DXG131102:DXH131102 EHC131102:EHD131102 EQY131102:EQZ131102 FAU131102:FAV131102 FKQ131102:FKR131102 FUM131102:FUN131102 GEI131102:GEJ131102 GOE131102:GOF131102 GYA131102:GYB131102 HHW131102:HHX131102 HRS131102:HRT131102 IBO131102:IBP131102 ILK131102:ILL131102 IVG131102:IVH131102 JFC131102:JFD131102 JOY131102:JOZ131102 JYU131102:JYV131102 KIQ131102:KIR131102 KSM131102:KSN131102 LCI131102:LCJ131102 LME131102:LMF131102 LWA131102:LWB131102 MFW131102:MFX131102 MPS131102:MPT131102 MZO131102:MZP131102 NJK131102:NJL131102 NTG131102:NTH131102 ODC131102:ODD131102 OMY131102:OMZ131102 OWU131102:OWV131102 PGQ131102:PGR131102 PQM131102:PQN131102 QAI131102:QAJ131102 QKE131102:QKF131102 QUA131102:QUB131102 RDW131102:RDX131102 RNS131102:RNT131102 RXO131102:RXP131102 SHK131102:SHL131102 SRG131102:SRH131102 TBC131102:TBD131102 TKY131102:TKZ131102 TUU131102:TUV131102 UEQ131102:UER131102 UOM131102:UON131102 UYI131102:UYJ131102 VIE131102:VIF131102 VSA131102:VSB131102 WBW131102:WBX131102 WLS131102:WLT131102 WVO131102:WVP131102 G196638:H196638 JC196638:JD196638 SY196638:SZ196638 ACU196638:ACV196638 AMQ196638:AMR196638 AWM196638:AWN196638 BGI196638:BGJ196638 BQE196638:BQF196638 CAA196638:CAB196638 CJW196638:CJX196638 CTS196638:CTT196638 DDO196638:DDP196638 DNK196638:DNL196638 DXG196638:DXH196638 EHC196638:EHD196638 EQY196638:EQZ196638 FAU196638:FAV196638 FKQ196638:FKR196638 FUM196638:FUN196638 GEI196638:GEJ196638 GOE196638:GOF196638 GYA196638:GYB196638 HHW196638:HHX196638 HRS196638:HRT196638 IBO196638:IBP196638 ILK196638:ILL196638 IVG196638:IVH196638 JFC196638:JFD196638 JOY196638:JOZ196638 JYU196638:JYV196638 KIQ196638:KIR196638 KSM196638:KSN196638 LCI196638:LCJ196638 LME196638:LMF196638 LWA196638:LWB196638 MFW196638:MFX196638 MPS196638:MPT196638 MZO196638:MZP196638 NJK196638:NJL196638 NTG196638:NTH196638 ODC196638:ODD196638 OMY196638:OMZ196638 OWU196638:OWV196638 PGQ196638:PGR196638 PQM196638:PQN196638 QAI196638:QAJ196638 QKE196638:QKF196638 QUA196638:QUB196638 RDW196638:RDX196638 RNS196638:RNT196638 RXO196638:RXP196638 SHK196638:SHL196638 SRG196638:SRH196638 TBC196638:TBD196638 TKY196638:TKZ196638 TUU196638:TUV196638 UEQ196638:UER196638 UOM196638:UON196638 UYI196638:UYJ196638 VIE196638:VIF196638 VSA196638:VSB196638 WBW196638:WBX196638 WLS196638:WLT196638 WVO196638:WVP196638 G262174:H262174 JC262174:JD262174 SY262174:SZ262174 ACU262174:ACV262174 AMQ262174:AMR262174 AWM262174:AWN262174 BGI262174:BGJ262174 BQE262174:BQF262174 CAA262174:CAB262174 CJW262174:CJX262174 CTS262174:CTT262174 DDO262174:DDP262174 DNK262174:DNL262174 DXG262174:DXH262174 EHC262174:EHD262174 EQY262174:EQZ262174 FAU262174:FAV262174 FKQ262174:FKR262174 FUM262174:FUN262174 GEI262174:GEJ262174 GOE262174:GOF262174 GYA262174:GYB262174 HHW262174:HHX262174 HRS262174:HRT262174 IBO262174:IBP262174 ILK262174:ILL262174 IVG262174:IVH262174 JFC262174:JFD262174 JOY262174:JOZ262174 JYU262174:JYV262174 KIQ262174:KIR262174 KSM262174:KSN262174 LCI262174:LCJ262174 LME262174:LMF262174 LWA262174:LWB262174 MFW262174:MFX262174 MPS262174:MPT262174 MZO262174:MZP262174 NJK262174:NJL262174 NTG262174:NTH262174 ODC262174:ODD262174 OMY262174:OMZ262174 OWU262174:OWV262174 PGQ262174:PGR262174 PQM262174:PQN262174 QAI262174:QAJ262174 QKE262174:QKF262174 QUA262174:QUB262174 RDW262174:RDX262174 RNS262174:RNT262174 RXO262174:RXP262174 SHK262174:SHL262174 SRG262174:SRH262174 TBC262174:TBD262174 TKY262174:TKZ262174 TUU262174:TUV262174 UEQ262174:UER262174 UOM262174:UON262174 UYI262174:UYJ262174 VIE262174:VIF262174 VSA262174:VSB262174 WBW262174:WBX262174 WLS262174:WLT262174 WVO262174:WVP262174 G327710:H327710 JC327710:JD327710 SY327710:SZ327710 ACU327710:ACV327710 AMQ327710:AMR327710 AWM327710:AWN327710 BGI327710:BGJ327710 BQE327710:BQF327710 CAA327710:CAB327710 CJW327710:CJX327710 CTS327710:CTT327710 DDO327710:DDP327710 DNK327710:DNL327710 DXG327710:DXH327710 EHC327710:EHD327710 EQY327710:EQZ327710 FAU327710:FAV327710 FKQ327710:FKR327710 FUM327710:FUN327710 GEI327710:GEJ327710 GOE327710:GOF327710 GYA327710:GYB327710 HHW327710:HHX327710 HRS327710:HRT327710 IBO327710:IBP327710 ILK327710:ILL327710 IVG327710:IVH327710 JFC327710:JFD327710 JOY327710:JOZ327710 JYU327710:JYV327710 KIQ327710:KIR327710 KSM327710:KSN327710 LCI327710:LCJ327710 LME327710:LMF327710 LWA327710:LWB327710 MFW327710:MFX327710 MPS327710:MPT327710 MZO327710:MZP327710 NJK327710:NJL327710 NTG327710:NTH327710 ODC327710:ODD327710 OMY327710:OMZ327710 OWU327710:OWV327710 PGQ327710:PGR327710 PQM327710:PQN327710 QAI327710:QAJ327710 QKE327710:QKF327710 QUA327710:QUB327710 RDW327710:RDX327710 RNS327710:RNT327710 RXO327710:RXP327710 SHK327710:SHL327710 SRG327710:SRH327710 TBC327710:TBD327710 TKY327710:TKZ327710 TUU327710:TUV327710 UEQ327710:UER327710 UOM327710:UON327710 UYI327710:UYJ327710 VIE327710:VIF327710 VSA327710:VSB327710 WBW327710:WBX327710 WLS327710:WLT327710 WVO327710:WVP327710 G393246:H393246 JC393246:JD393246 SY393246:SZ393246 ACU393246:ACV393246 AMQ393246:AMR393246 AWM393246:AWN393246 BGI393246:BGJ393246 BQE393246:BQF393246 CAA393246:CAB393246 CJW393246:CJX393246 CTS393246:CTT393246 DDO393246:DDP393246 DNK393246:DNL393246 DXG393246:DXH393246 EHC393246:EHD393246 EQY393246:EQZ393246 FAU393246:FAV393246 FKQ393246:FKR393246 FUM393246:FUN393246 GEI393246:GEJ393246 GOE393246:GOF393246 GYA393246:GYB393246 HHW393246:HHX393246 HRS393246:HRT393246 IBO393246:IBP393246 ILK393246:ILL393246 IVG393246:IVH393246 JFC393246:JFD393246 JOY393246:JOZ393246 JYU393246:JYV393246 KIQ393246:KIR393246 KSM393246:KSN393246 LCI393246:LCJ393246 LME393246:LMF393246 LWA393246:LWB393246 MFW393246:MFX393246 MPS393246:MPT393246 MZO393246:MZP393246 NJK393246:NJL393246 NTG393246:NTH393246 ODC393246:ODD393246 OMY393246:OMZ393246 OWU393246:OWV393246 PGQ393246:PGR393246 PQM393246:PQN393246 QAI393246:QAJ393246 QKE393246:QKF393246 QUA393246:QUB393246 RDW393246:RDX393246 RNS393246:RNT393246 RXO393246:RXP393246 SHK393246:SHL393246 SRG393246:SRH393246 TBC393246:TBD393246 TKY393246:TKZ393246 TUU393246:TUV393246 UEQ393246:UER393246 UOM393246:UON393246 UYI393246:UYJ393246 VIE393246:VIF393246 VSA393246:VSB393246 WBW393246:WBX393246 WLS393246:WLT393246 WVO393246:WVP393246 G458782:H458782 JC458782:JD458782 SY458782:SZ458782 ACU458782:ACV458782 AMQ458782:AMR458782 AWM458782:AWN458782 BGI458782:BGJ458782 BQE458782:BQF458782 CAA458782:CAB458782 CJW458782:CJX458782 CTS458782:CTT458782 DDO458782:DDP458782 DNK458782:DNL458782 DXG458782:DXH458782 EHC458782:EHD458782 EQY458782:EQZ458782 FAU458782:FAV458782 FKQ458782:FKR458782 FUM458782:FUN458782 GEI458782:GEJ458782 GOE458782:GOF458782 GYA458782:GYB458782 HHW458782:HHX458782 HRS458782:HRT458782 IBO458782:IBP458782 ILK458782:ILL458782 IVG458782:IVH458782 JFC458782:JFD458782 JOY458782:JOZ458782 JYU458782:JYV458782 KIQ458782:KIR458782 KSM458782:KSN458782 LCI458782:LCJ458782 LME458782:LMF458782 LWA458782:LWB458782 MFW458782:MFX458782 MPS458782:MPT458782 MZO458782:MZP458782 NJK458782:NJL458782 NTG458782:NTH458782 ODC458782:ODD458782 OMY458782:OMZ458782 OWU458782:OWV458782 PGQ458782:PGR458782 PQM458782:PQN458782 QAI458782:QAJ458782 QKE458782:QKF458782 QUA458782:QUB458782 RDW458782:RDX458782 RNS458782:RNT458782 RXO458782:RXP458782 SHK458782:SHL458782 SRG458782:SRH458782 TBC458782:TBD458782 TKY458782:TKZ458782 TUU458782:TUV458782 UEQ458782:UER458782 UOM458782:UON458782 UYI458782:UYJ458782 VIE458782:VIF458782 VSA458782:VSB458782 WBW458782:WBX458782 WLS458782:WLT458782 WVO458782:WVP458782 G524318:H524318 JC524318:JD524318 SY524318:SZ524318 ACU524318:ACV524318 AMQ524318:AMR524318 AWM524318:AWN524318 BGI524318:BGJ524318 BQE524318:BQF524318 CAA524318:CAB524318 CJW524318:CJX524318 CTS524318:CTT524318 DDO524318:DDP524318 DNK524318:DNL524318 DXG524318:DXH524318 EHC524318:EHD524318 EQY524318:EQZ524318 FAU524318:FAV524318 FKQ524318:FKR524318 FUM524318:FUN524318 GEI524318:GEJ524318 GOE524318:GOF524318 GYA524318:GYB524318 HHW524318:HHX524318 HRS524318:HRT524318 IBO524318:IBP524318 ILK524318:ILL524318 IVG524318:IVH524318 JFC524318:JFD524318 JOY524318:JOZ524318 JYU524318:JYV524318 KIQ524318:KIR524318 KSM524318:KSN524318 LCI524318:LCJ524318 LME524318:LMF524318 LWA524318:LWB524318 MFW524318:MFX524318 MPS524318:MPT524318 MZO524318:MZP524318 NJK524318:NJL524318 NTG524318:NTH524318 ODC524318:ODD524318 OMY524318:OMZ524318 OWU524318:OWV524318 PGQ524318:PGR524318 PQM524318:PQN524318 QAI524318:QAJ524318 QKE524318:QKF524318 QUA524318:QUB524318 RDW524318:RDX524318 RNS524318:RNT524318 RXO524318:RXP524318 SHK524318:SHL524318 SRG524318:SRH524318 TBC524318:TBD524318 TKY524318:TKZ524318 TUU524318:TUV524318 UEQ524318:UER524318 UOM524318:UON524318 UYI524318:UYJ524318 VIE524318:VIF524318 VSA524318:VSB524318 WBW524318:WBX524318 WLS524318:WLT524318 WVO524318:WVP524318 G589854:H589854 JC589854:JD589854 SY589854:SZ589854 ACU589854:ACV589854 AMQ589854:AMR589854 AWM589854:AWN589854 BGI589854:BGJ589854 BQE589854:BQF589854 CAA589854:CAB589854 CJW589854:CJX589854 CTS589854:CTT589854 DDO589854:DDP589854 DNK589854:DNL589854 DXG589854:DXH589854 EHC589854:EHD589854 EQY589854:EQZ589854 FAU589854:FAV589854 FKQ589854:FKR589854 FUM589854:FUN589854 GEI589854:GEJ589854 GOE589854:GOF589854 GYA589854:GYB589854 HHW589854:HHX589854 HRS589854:HRT589854 IBO589854:IBP589854 ILK589854:ILL589854 IVG589854:IVH589854 JFC589854:JFD589854 JOY589854:JOZ589854 JYU589854:JYV589854 KIQ589854:KIR589854 KSM589854:KSN589854 LCI589854:LCJ589854 LME589854:LMF589854 LWA589854:LWB589854 MFW589854:MFX589854 MPS589854:MPT589854 MZO589854:MZP589854 NJK589854:NJL589854 NTG589854:NTH589854 ODC589854:ODD589854 OMY589854:OMZ589854 OWU589854:OWV589854 PGQ589854:PGR589854 PQM589854:PQN589854 QAI589854:QAJ589854 QKE589854:QKF589854 QUA589854:QUB589854 RDW589854:RDX589854 RNS589854:RNT589854 RXO589854:RXP589854 SHK589854:SHL589854 SRG589854:SRH589854 TBC589854:TBD589854 TKY589854:TKZ589854 TUU589854:TUV589854 UEQ589854:UER589854 UOM589854:UON589854 UYI589854:UYJ589854 VIE589854:VIF589854 VSA589854:VSB589854 WBW589854:WBX589854 WLS589854:WLT589854 WVO589854:WVP589854 G655390:H655390 JC655390:JD655390 SY655390:SZ655390 ACU655390:ACV655390 AMQ655390:AMR655390 AWM655390:AWN655390 BGI655390:BGJ655390 BQE655390:BQF655390 CAA655390:CAB655390 CJW655390:CJX655390 CTS655390:CTT655390 DDO655390:DDP655390 DNK655390:DNL655390 DXG655390:DXH655390 EHC655390:EHD655390 EQY655390:EQZ655390 FAU655390:FAV655390 FKQ655390:FKR655390 FUM655390:FUN655390 GEI655390:GEJ655390 GOE655390:GOF655390 GYA655390:GYB655390 HHW655390:HHX655390 HRS655390:HRT655390 IBO655390:IBP655390 ILK655390:ILL655390 IVG655390:IVH655390 JFC655390:JFD655390 JOY655390:JOZ655390 JYU655390:JYV655390 KIQ655390:KIR655390 KSM655390:KSN655390 LCI655390:LCJ655390 LME655390:LMF655390 LWA655390:LWB655390 MFW655390:MFX655390 MPS655390:MPT655390 MZO655390:MZP655390 NJK655390:NJL655390 NTG655390:NTH655390 ODC655390:ODD655390 OMY655390:OMZ655390 OWU655390:OWV655390 PGQ655390:PGR655390 PQM655390:PQN655390 QAI655390:QAJ655390 QKE655390:QKF655390 QUA655390:QUB655390 RDW655390:RDX655390 RNS655390:RNT655390 RXO655390:RXP655390 SHK655390:SHL655390 SRG655390:SRH655390 TBC655390:TBD655390 TKY655390:TKZ655390 TUU655390:TUV655390 UEQ655390:UER655390 UOM655390:UON655390 UYI655390:UYJ655390 VIE655390:VIF655390 VSA655390:VSB655390 WBW655390:WBX655390 WLS655390:WLT655390 WVO655390:WVP655390 G720926:H720926 JC720926:JD720926 SY720926:SZ720926 ACU720926:ACV720926 AMQ720926:AMR720926 AWM720926:AWN720926 BGI720926:BGJ720926 BQE720926:BQF720926 CAA720926:CAB720926 CJW720926:CJX720926 CTS720926:CTT720926 DDO720926:DDP720926 DNK720926:DNL720926 DXG720926:DXH720926 EHC720926:EHD720926 EQY720926:EQZ720926 FAU720926:FAV720926 FKQ720926:FKR720926 FUM720926:FUN720926 GEI720926:GEJ720926 GOE720926:GOF720926 GYA720926:GYB720926 HHW720926:HHX720926 HRS720926:HRT720926 IBO720926:IBP720926 ILK720926:ILL720926 IVG720926:IVH720926 JFC720926:JFD720926 JOY720926:JOZ720926 JYU720926:JYV720926 KIQ720926:KIR720926 KSM720926:KSN720926 LCI720926:LCJ720926 LME720926:LMF720926 LWA720926:LWB720926 MFW720926:MFX720926 MPS720926:MPT720926 MZO720926:MZP720926 NJK720926:NJL720926 NTG720926:NTH720926 ODC720926:ODD720926 OMY720926:OMZ720926 OWU720926:OWV720926 PGQ720926:PGR720926 PQM720926:PQN720926 QAI720926:QAJ720926 QKE720926:QKF720926 QUA720926:QUB720926 RDW720926:RDX720926 RNS720926:RNT720926 RXO720926:RXP720926 SHK720926:SHL720926 SRG720926:SRH720926 TBC720926:TBD720926 TKY720926:TKZ720926 TUU720926:TUV720926 UEQ720926:UER720926 UOM720926:UON720926 UYI720926:UYJ720926 VIE720926:VIF720926 VSA720926:VSB720926 WBW720926:WBX720926 WLS720926:WLT720926 WVO720926:WVP720926 G786462:H786462 JC786462:JD786462 SY786462:SZ786462 ACU786462:ACV786462 AMQ786462:AMR786462 AWM786462:AWN786462 BGI786462:BGJ786462 BQE786462:BQF786462 CAA786462:CAB786462 CJW786462:CJX786462 CTS786462:CTT786462 DDO786462:DDP786462 DNK786462:DNL786462 DXG786462:DXH786462 EHC786462:EHD786462 EQY786462:EQZ786462 FAU786462:FAV786462 FKQ786462:FKR786462 FUM786462:FUN786462 GEI786462:GEJ786462 GOE786462:GOF786462 GYA786462:GYB786462 HHW786462:HHX786462 HRS786462:HRT786462 IBO786462:IBP786462 ILK786462:ILL786462 IVG786462:IVH786462 JFC786462:JFD786462 JOY786462:JOZ786462 JYU786462:JYV786462 KIQ786462:KIR786462 KSM786462:KSN786462 LCI786462:LCJ786462 LME786462:LMF786462 LWA786462:LWB786462 MFW786462:MFX786462 MPS786462:MPT786462 MZO786462:MZP786462 NJK786462:NJL786462 NTG786462:NTH786462 ODC786462:ODD786462 OMY786462:OMZ786462 OWU786462:OWV786462 PGQ786462:PGR786462 PQM786462:PQN786462 QAI786462:QAJ786462 QKE786462:QKF786462 QUA786462:QUB786462 RDW786462:RDX786462 RNS786462:RNT786462 RXO786462:RXP786462 SHK786462:SHL786462 SRG786462:SRH786462 TBC786462:TBD786462 TKY786462:TKZ786462 TUU786462:TUV786462 UEQ786462:UER786462 UOM786462:UON786462 UYI786462:UYJ786462 VIE786462:VIF786462 VSA786462:VSB786462 WBW786462:WBX786462 WLS786462:WLT786462 WVO786462:WVP786462 G851998:H851998 JC851998:JD851998 SY851998:SZ851998 ACU851998:ACV851998 AMQ851998:AMR851998 AWM851998:AWN851998 BGI851998:BGJ851998 BQE851998:BQF851998 CAA851998:CAB851998 CJW851998:CJX851998 CTS851998:CTT851998 DDO851998:DDP851998 DNK851998:DNL851998 DXG851998:DXH851998 EHC851998:EHD851998 EQY851998:EQZ851998 FAU851998:FAV851998 FKQ851998:FKR851998 FUM851998:FUN851998 GEI851998:GEJ851998 GOE851998:GOF851998 GYA851998:GYB851998 HHW851998:HHX851998 HRS851998:HRT851998 IBO851998:IBP851998 ILK851998:ILL851998 IVG851998:IVH851998 JFC851998:JFD851998 JOY851998:JOZ851998 JYU851998:JYV851998 KIQ851998:KIR851998 KSM851998:KSN851998 LCI851998:LCJ851998 LME851998:LMF851998 LWA851998:LWB851998 MFW851998:MFX851998 MPS851998:MPT851998 MZO851998:MZP851998 NJK851998:NJL851998 NTG851998:NTH851998 ODC851998:ODD851998 OMY851998:OMZ851998 OWU851998:OWV851998 PGQ851998:PGR851998 PQM851998:PQN851998 QAI851998:QAJ851998 QKE851998:QKF851998 QUA851998:QUB851998 RDW851998:RDX851998 RNS851998:RNT851998 RXO851998:RXP851998 SHK851998:SHL851998 SRG851998:SRH851998 TBC851998:TBD851998 TKY851998:TKZ851998 TUU851998:TUV851998 UEQ851998:UER851998 UOM851998:UON851998 UYI851998:UYJ851998 VIE851998:VIF851998 VSA851998:VSB851998 WBW851998:WBX851998 WLS851998:WLT851998 WVO851998:WVP851998 G917534:H917534 JC917534:JD917534 SY917534:SZ917534 ACU917534:ACV917534 AMQ917534:AMR917534 AWM917534:AWN917534 BGI917534:BGJ917534 BQE917534:BQF917534 CAA917534:CAB917534 CJW917534:CJX917534 CTS917534:CTT917534 DDO917534:DDP917534 DNK917534:DNL917534 DXG917534:DXH917534 EHC917534:EHD917534 EQY917534:EQZ917534 FAU917534:FAV917534 FKQ917534:FKR917534 FUM917534:FUN917534 GEI917534:GEJ917534 GOE917534:GOF917534 GYA917534:GYB917534 HHW917534:HHX917534 HRS917534:HRT917534 IBO917534:IBP917534 ILK917534:ILL917534 IVG917534:IVH917534 JFC917534:JFD917534 JOY917534:JOZ917534 JYU917534:JYV917534 KIQ917534:KIR917534 KSM917534:KSN917534 LCI917534:LCJ917534 LME917534:LMF917534 LWA917534:LWB917534 MFW917534:MFX917534 MPS917534:MPT917534 MZO917534:MZP917534 NJK917534:NJL917534 NTG917534:NTH917534 ODC917534:ODD917534 OMY917534:OMZ917534 OWU917534:OWV917534 PGQ917534:PGR917534 PQM917534:PQN917534 QAI917534:QAJ917534 QKE917534:QKF917534 QUA917534:QUB917534 RDW917534:RDX917534 RNS917534:RNT917534 RXO917534:RXP917534 SHK917534:SHL917534 SRG917534:SRH917534 TBC917534:TBD917534 TKY917534:TKZ917534 TUU917534:TUV917534 UEQ917534:UER917534 UOM917534:UON917534 UYI917534:UYJ917534 VIE917534:VIF917534 VSA917534:VSB917534 WBW917534:WBX917534 WLS917534:WLT917534 WVO917534:WVP917534 G983070:H983070 JC983070:JD983070 SY983070:SZ983070 ACU983070:ACV983070 AMQ983070:AMR983070 AWM983070:AWN983070 BGI983070:BGJ983070 BQE983070:BQF983070 CAA983070:CAB983070 CJW983070:CJX983070 CTS983070:CTT983070 DDO983070:DDP983070 DNK983070:DNL983070 DXG983070:DXH983070 EHC983070:EHD983070 EQY983070:EQZ983070 FAU983070:FAV983070 FKQ983070:FKR983070 FUM983070:FUN983070 GEI983070:GEJ983070 GOE983070:GOF983070 GYA983070:GYB983070 HHW983070:HHX983070 HRS983070:HRT983070 IBO983070:IBP983070 ILK983070:ILL983070 IVG983070:IVH983070 JFC983070:JFD983070 JOY983070:JOZ983070 JYU983070:JYV983070 KIQ983070:KIR983070 KSM983070:KSN983070 LCI983070:LCJ983070 LME983070:LMF983070 LWA983070:LWB983070 MFW983070:MFX983070 MPS983070:MPT983070 MZO983070:MZP983070 NJK983070:NJL983070 NTG983070:NTH983070 ODC983070:ODD983070 OMY983070:OMZ983070 OWU983070:OWV983070 PGQ983070:PGR983070 PQM983070:PQN983070 QAI983070:QAJ983070 QKE983070:QKF983070 QUA983070:QUB983070 RDW983070:RDX983070 RNS983070:RNT983070 RXO983070:RXP983070 SHK983070:SHL983070 SRG983070:SRH983070 TBC983070:TBD983070 TKY983070:TKZ983070 TUU983070:TUV983070 UEQ983070:UER983070 UOM983070:UON983070 UYI983070:UYJ983070 VIE983070:VIF983070 VSA983070:VSB983070 WBW983070:WBX983070 WLS983070:WLT983070 WVO983070:WVP983070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-99999999999</formula1>
      <formula2>0</formula2>
    </dataValidation>
    <dataValidation type="decimal" allowBlank="1" showInputMessage="1" showErrorMessage="1" errorTitle="Невалиден формат" error="Стойността в клетката трябва да съдържа число._x000a__x000a_За да коригирате натиснете Retry. За да се откажете натиснете Cancel." sqref="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formula1>-999999999999999</formula1>
      <formula2>999999999</formula2>
    </dataValidation>
    <dataValidation type="decimal" allowBlank="1" showInputMessage="1" showErrorMessage="1" errorTitle="Невалиден формат" error="Стойността в клетката може да съдържа само положително число._x000a__x000a_За да коригирате натиснете Retry. За да се откажете натиснете Cancel." sqref="G21:H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G40:H40 JC40:JD40 SY40:SZ40 ACU40:ACV40 AMQ40:AMR40 AWM40:AWN40 BGI40:BGJ40 BQE40:BQF40 CAA40:CAB40 CJW40:CJX40 CTS40:CTT40 DDO40:DDP40 DNK40:DNL40 DXG40:DXH40 EHC40:EHD40 EQY40:EQZ40 FAU40:FAV40 FKQ40:FKR40 FUM40:FUN40 GEI40:GEJ40 GOE40:GOF40 GYA40:GYB40 HHW40:HHX40 HRS40:HRT40 IBO40:IBP40 ILK40:ILL40 IVG40:IVH40 JFC40:JFD40 JOY40:JOZ40 JYU40:JYV40 KIQ40:KIR40 KSM40:KSN40 LCI40:LCJ40 LME40:LMF40 LWA40:LWB40 MFW40:MFX40 MPS40:MPT40 MZO40:MZP40 NJK40:NJL40 NTG40:NTH40 ODC40:ODD40 OMY40:OMZ40 OWU40:OWV40 PGQ40:PGR40 PQM40:PQN40 QAI40:QAJ40 QKE40:QKF40 QUA40:QUB40 RDW40:RDX40 RNS40:RNT40 RXO40:RXP40 SHK40:SHL40 SRG40:SRH40 TBC40:TBD40 TKY40:TKZ40 TUU40:TUV40 UEQ40:UER40 UOM40:UON40 UYI40:UYJ40 VIE40:VIF40 VSA40:VSB40 WBW40:WBX40 WLS40:WLT40 WVO40:WVP40 G65576:H65576 JC65576:JD65576 SY65576:SZ65576 ACU65576:ACV65576 AMQ65576:AMR65576 AWM65576:AWN65576 BGI65576:BGJ65576 BQE65576:BQF65576 CAA65576:CAB65576 CJW65576:CJX65576 CTS65576:CTT65576 DDO65576:DDP65576 DNK65576:DNL65576 DXG65576:DXH65576 EHC65576:EHD65576 EQY65576:EQZ65576 FAU65576:FAV65576 FKQ65576:FKR65576 FUM65576:FUN65576 GEI65576:GEJ65576 GOE65576:GOF65576 GYA65576:GYB65576 HHW65576:HHX65576 HRS65576:HRT65576 IBO65576:IBP65576 ILK65576:ILL65576 IVG65576:IVH65576 JFC65576:JFD65576 JOY65576:JOZ65576 JYU65576:JYV65576 KIQ65576:KIR65576 KSM65576:KSN65576 LCI65576:LCJ65576 LME65576:LMF65576 LWA65576:LWB65576 MFW65576:MFX65576 MPS65576:MPT65576 MZO65576:MZP65576 NJK65576:NJL65576 NTG65576:NTH65576 ODC65576:ODD65576 OMY65576:OMZ65576 OWU65576:OWV65576 PGQ65576:PGR65576 PQM65576:PQN65576 QAI65576:QAJ65576 QKE65576:QKF65576 QUA65576:QUB65576 RDW65576:RDX65576 RNS65576:RNT65576 RXO65576:RXP65576 SHK65576:SHL65576 SRG65576:SRH65576 TBC65576:TBD65576 TKY65576:TKZ65576 TUU65576:TUV65576 UEQ65576:UER65576 UOM65576:UON65576 UYI65576:UYJ65576 VIE65576:VIF65576 VSA65576:VSB65576 WBW65576:WBX65576 WLS65576:WLT65576 WVO65576:WVP65576 G131112:H131112 JC131112:JD131112 SY131112:SZ131112 ACU131112:ACV131112 AMQ131112:AMR131112 AWM131112:AWN131112 BGI131112:BGJ131112 BQE131112:BQF131112 CAA131112:CAB131112 CJW131112:CJX131112 CTS131112:CTT131112 DDO131112:DDP131112 DNK131112:DNL131112 DXG131112:DXH131112 EHC131112:EHD131112 EQY131112:EQZ131112 FAU131112:FAV131112 FKQ131112:FKR131112 FUM131112:FUN131112 GEI131112:GEJ131112 GOE131112:GOF131112 GYA131112:GYB131112 HHW131112:HHX131112 HRS131112:HRT131112 IBO131112:IBP131112 ILK131112:ILL131112 IVG131112:IVH131112 JFC131112:JFD131112 JOY131112:JOZ131112 JYU131112:JYV131112 KIQ131112:KIR131112 KSM131112:KSN131112 LCI131112:LCJ131112 LME131112:LMF131112 LWA131112:LWB131112 MFW131112:MFX131112 MPS131112:MPT131112 MZO131112:MZP131112 NJK131112:NJL131112 NTG131112:NTH131112 ODC131112:ODD131112 OMY131112:OMZ131112 OWU131112:OWV131112 PGQ131112:PGR131112 PQM131112:PQN131112 QAI131112:QAJ131112 QKE131112:QKF131112 QUA131112:QUB131112 RDW131112:RDX131112 RNS131112:RNT131112 RXO131112:RXP131112 SHK131112:SHL131112 SRG131112:SRH131112 TBC131112:TBD131112 TKY131112:TKZ131112 TUU131112:TUV131112 UEQ131112:UER131112 UOM131112:UON131112 UYI131112:UYJ131112 VIE131112:VIF131112 VSA131112:VSB131112 WBW131112:WBX131112 WLS131112:WLT131112 WVO131112:WVP131112 G196648:H196648 JC196648:JD196648 SY196648:SZ196648 ACU196648:ACV196648 AMQ196648:AMR196648 AWM196648:AWN196648 BGI196648:BGJ196648 BQE196648:BQF196648 CAA196648:CAB196648 CJW196648:CJX196648 CTS196648:CTT196648 DDO196648:DDP196648 DNK196648:DNL196648 DXG196648:DXH196648 EHC196648:EHD196648 EQY196648:EQZ196648 FAU196648:FAV196648 FKQ196648:FKR196648 FUM196648:FUN196648 GEI196648:GEJ196648 GOE196648:GOF196648 GYA196648:GYB196648 HHW196648:HHX196648 HRS196648:HRT196648 IBO196648:IBP196648 ILK196648:ILL196648 IVG196648:IVH196648 JFC196648:JFD196648 JOY196648:JOZ196648 JYU196648:JYV196648 KIQ196648:KIR196648 KSM196648:KSN196648 LCI196648:LCJ196648 LME196648:LMF196648 LWA196648:LWB196648 MFW196648:MFX196648 MPS196648:MPT196648 MZO196648:MZP196648 NJK196648:NJL196648 NTG196648:NTH196648 ODC196648:ODD196648 OMY196648:OMZ196648 OWU196648:OWV196648 PGQ196648:PGR196648 PQM196648:PQN196648 QAI196648:QAJ196648 QKE196648:QKF196648 QUA196648:QUB196648 RDW196648:RDX196648 RNS196648:RNT196648 RXO196648:RXP196648 SHK196648:SHL196648 SRG196648:SRH196648 TBC196648:TBD196648 TKY196648:TKZ196648 TUU196648:TUV196648 UEQ196648:UER196648 UOM196648:UON196648 UYI196648:UYJ196648 VIE196648:VIF196648 VSA196648:VSB196648 WBW196648:WBX196648 WLS196648:WLT196648 WVO196648:WVP196648 G262184:H262184 JC262184:JD262184 SY262184:SZ262184 ACU262184:ACV262184 AMQ262184:AMR262184 AWM262184:AWN262184 BGI262184:BGJ262184 BQE262184:BQF262184 CAA262184:CAB262184 CJW262184:CJX262184 CTS262184:CTT262184 DDO262184:DDP262184 DNK262184:DNL262184 DXG262184:DXH262184 EHC262184:EHD262184 EQY262184:EQZ262184 FAU262184:FAV262184 FKQ262184:FKR262184 FUM262184:FUN262184 GEI262184:GEJ262184 GOE262184:GOF262184 GYA262184:GYB262184 HHW262184:HHX262184 HRS262184:HRT262184 IBO262184:IBP262184 ILK262184:ILL262184 IVG262184:IVH262184 JFC262184:JFD262184 JOY262184:JOZ262184 JYU262184:JYV262184 KIQ262184:KIR262184 KSM262184:KSN262184 LCI262184:LCJ262184 LME262184:LMF262184 LWA262184:LWB262184 MFW262184:MFX262184 MPS262184:MPT262184 MZO262184:MZP262184 NJK262184:NJL262184 NTG262184:NTH262184 ODC262184:ODD262184 OMY262184:OMZ262184 OWU262184:OWV262184 PGQ262184:PGR262184 PQM262184:PQN262184 QAI262184:QAJ262184 QKE262184:QKF262184 QUA262184:QUB262184 RDW262184:RDX262184 RNS262184:RNT262184 RXO262184:RXP262184 SHK262184:SHL262184 SRG262184:SRH262184 TBC262184:TBD262184 TKY262184:TKZ262184 TUU262184:TUV262184 UEQ262184:UER262184 UOM262184:UON262184 UYI262184:UYJ262184 VIE262184:VIF262184 VSA262184:VSB262184 WBW262184:WBX262184 WLS262184:WLT262184 WVO262184:WVP262184 G327720:H327720 JC327720:JD327720 SY327720:SZ327720 ACU327720:ACV327720 AMQ327720:AMR327720 AWM327720:AWN327720 BGI327720:BGJ327720 BQE327720:BQF327720 CAA327720:CAB327720 CJW327720:CJX327720 CTS327720:CTT327720 DDO327720:DDP327720 DNK327720:DNL327720 DXG327720:DXH327720 EHC327720:EHD327720 EQY327720:EQZ327720 FAU327720:FAV327720 FKQ327720:FKR327720 FUM327720:FUN327720 GEI327720:GEJ327720 GOE327720:GOF327720 GYA327720:GYB327720 HHW327720:HHX327720 HRS327720:HRT327720 IBO327720:IBP327720 ILK327720:ILL327720 IVG327720:IVH327720 JFC327720:JFD327720 JOY327720:JOZ327720 JYU327720:JYV327720 KIQ327720:KIR327720 KSM327720:KSN327720 LCI327720:LCJ327720 LME327720:LMF327720 LWA327720:LWB327720 MFW327720:MFX327720 MPS327720:MPT327720 MZO327720:MZP327720 NJK327720:NJL327720 NTG327720:NTH327720 ODC327720:ODD327720 OMY327720:OMZ327720 OWU327720:OWV327720 PGQ327720:PGR327720 PQM327720:PQN327720 QAI327720:QAJ327720 QKE327720:QKF327720 QUA327720:QUB327720 RDW327720:RDX327720 RNS327720:RNT327720 RXO327720:RXP327720 SHK327720:SHL327720 SRG327720:SRH327720 TBC327720:TBD327720 TKY327720:TKZ327720 TUU327720:TUV327720 UEQ327720:UER327720 UOM327720:UON327720 UYI327720:UYJ327720 VIE327720:VIF327720 VSA327720:VSB327720 WBW327720:WBX327720 WLS327720:WLT327720 WVO327720:WVP327720 G393256:H393256 JC393256:JD393256 SY393256:SZ393256 ACU393256:ACV393256 AMQ393256:AMR393256 AWM393256:AWN393256 BGI393256:BGJ393256 BQE393256:BQF393256 CAA393256:CAB393256 CJW393256:CJX393256 CTS393256:CTT393256 DDO393256:DDP393256 DNK393256:DNL393256 DXG393256:DXH393256 EHC393256:EHD393256 EQY393256:EQZ393256 FAU393256:FAV393256 FKQ393256:FKR393256 FUM393256:FUN393256 GEI393256:GEJ393256 GOE393256:GOF393256 GYA393256:GYB393256 HHW393256:HHX393256 HRS393256:HRT393256 IBO393256:IBP393256 ILK393256:ILL393256 IVG393256:IVH393256 JFC393256:JFD393256 JOY393256:JOZ393256 JYU393256:JYV393256 KIQ393256:KIR393256 KSM393256:KSN393256 LCI393256:LCJ393256 LME393256:LMF393256 LWA393256:LWB393256 MFW393256:MFX393256 MPS393256:MPT393256 MZO393256:MZP393256 NJK393256:NJL393256 NTG393256:NTH393256 ODC393256:ODD393256 OMY393256:OMZ393256 OWU393256:OWV393256 PGQ393256:PGR393256 PQM393256:PQN393256 QAI393256:QAJ393256 QKE393256:QKF393256 QUA393256:QUB393256 RDW393256:RDX393256 RNS393256:RNT393256 RXO393256:RXP393256 SHK393256:SHL393256 SRG393256:SRH393256 TBC393256:TBD393256 TKY393256:TKZ393256 TUU393256:TUV393256 UEQ393256:UER393256 UOM393256:UON393256 UYI393256:UYJ393256 VIE393256:VIF393256 VSA393256:VSB393256 WBW393256:WBX393256 WLS393256:WLT393256 WVO393256:WVP393256 G458792:H458792 JC458792:JD458792 SY458792:SZ458792 ACU458792:ACV458792 AMQ458792:AMR458792 AWM458792:AWN458792 BGI458792:BGJ458792 BQE458792:BQF458792 CAA458792:CAB458792 CJW458792:CJX458792 CTS458792:CTT458792 DDO458792:DDP458792 DNK458792:DNL458792 DXG458792:DXH458792 EHC458792:EHD458792 EQY458792:EQZ458792 FAU458792:FAV458792 FKQ458792:FKR458792 FUM458792:FUN458792 GEI458792:GEJ458792 GOE458792:GOF458792 GYA458792:GYB458792 HHW458792:HHX458792 HRS458792:HRT458792 IBO458792:IBP458792 ILK458792:ILL458792 IVG458792:IVH458792 JFC458792:JFD458792 JOY458792:JOZ458792 JYU458792:JYV458792 KIQ458792:KIR458792 KSM458792:KSN458792 LCI458792:LCJ458792 LME458792:LMF458792 LWA458792:LWB458792 MFW458792:MFX458792 MPS458792:MPT458792 MZO458792:MZP458792 NJK458792:NJL458792 NTG458792:NTH458792 ODC458792:ODD458792 OMY458792:OMZ458792 OWU458792:OWV458792 PGQ458792:PGR458792 PQM458792:PQN458792 QAI458792:QAJ458792 QKE458792:QKF458792 QUA458792:QUB458792 RDW458792:RDX458792 RNS458792:RNT458792 RXO458792:RXP458792 SHK458792:SHL458792 SRG458792:SRH458792 TBC458792:TBD458792 TKY458792:TKZ458792 TUU458792:TUV458792 UEQ458792:UER458792 UOM458792:UON458792 UYI458792:UYJ458792 VIE458792:VIF458792 VSA458792:VSB458792 WBW458792:WBX458792 WLS458792:WLT458792 WVO458792:WVP458792 G524328:H524328 JC524328:JD524328 SY524328:SZ524328 ACU524328:ACV524328 AMQ524328:AMR524328 AWM524328:AWN524328 BGI524328:BGJ524328 BQE524328:BQF524328 CAA524328:CAB524328 CJW524328:CJX524328 CTS524328:CTT524328 DDO524328:DDP524328 DNK524328:DNL524328 DXG524328:DXH524328 EHC524328:EHD524328 EQY524328:EQZ524328 FAU524328:FAV524328 FKQ524328:FKR524328 FUM524328:FUN524328 GEI524328:GEJ524328 GOE524328:GOF524328 GYA524328:GYB524328 HHW524328:HHX524328 HRS524328:HRT524328 IBO524328:IBP524328 ILK524328:ILL524328 IVG524328:IVH524328 JFC524328:JFD524328 JOY524328:JOZ524328 JYU524328:JYV524328 KIQ524328:KIR524328 KSM524328:KSN524328 LCI524328:LCJ524328 LME524328:LMF524328 LWA524328:LWB524328 MFW524328:MFX524328 MPS524328:MPT524328 MZO524328:MZP524328 NJK524328:NJL524328 NTG524328:NTH524328 ODC524328:ODD524328 OMY524328:OMZ524328 OWU524328:OWV524328 PGQ524328:PGR524328 PQM524328:PQN524328 QAI524328:QAJ524328 QKE524328:QKF524328 QUA524328:QUB524328 RDW524328:RDX524328 RNS524328:RNT524328 RXO524328:RXP524328 SHK524328:SHL524328 SRG524328:SRH524328 TBC524328:TBD524328 TKY524328:TKZ524328 TUU524328:TUV524328 UEQ524328:UER524328 UOM524328:UON524328 UYI524328:UYJ524328 VIE524328:VIF524328 VSA524328:VSB524328 WBW524328:WBX524328 WLS524328:WLT524328 WVO524328:WVP524328 G589864:H589864 JC589864:JD589864 SY589864:SZ589864 ACU589864:ACV589864 AMQ589864:AMR589864 AWM589864:AWN589864 BGI589864:BGJ589864 BQE589864:BQF589864 CAA589864:CAB589864 CJW589864:CJX589864 CTS589864:CTT589864 DDO589864:DDP589864 DNK589864:DNL589864 DXG589864:DXH589864 EHC589864:EHD589864 EQY589864:EQZ589864 FAU589864:FAV589864 FKQ589864:FKR589864 FUM589864:FUN589864 GEI589864:GEJ589864 GOE589864:GOF589864 GYA589864:GYB589864 HHW589864:HHX589864 HRS589864:HRT589864 IBO589864:IBP589864 ILK589864:ILL589864 IVG589864:IVH589864 JFC589864:JFD589864 JOY589864:JOZ589864 JYU589864:JYV589864 KIQ589864:KIR589864 KSM589864:KSN589864 LCI589864:LCJ589864 LME589864:LMF589864 LWA589864:LWB589864 MFW589864:MFX589864 MPS589864:MPT589864 MZO589864:MZP589864 NJK589864:NJL589864 NTG589864:NTH589864 ODC589864:ODD589864 OMY589864:OMZ589864 OWU589864:OWV589864 PGQ589864:PGR589864 PQM589864:PQN589864 QAI589864:QAJ589864 QKE589864:QKF589864 QUA589864:QUB589864 RDW589864:RDX589864 RNS589864:RNT589864 RXO589864:RXP589864 SHK589864:SHL589864 SRG589864:SRH589864 TBC589864:TBD589864 TKY589864:TKZ589864 TUU589864:TUV589864 UEQ589864:UER589864 UOM589864:UON589864 UYI589864:UYJ589864 VIE589864:VIF589864 VSA589864:VSB589864 WBW589864:WBX589864 WLS589864:WLT589864 WVO589864:WVP589864 G655400:H655400 JC655400:JD655400 SY655400:SZ655400 ACU655400:ACV655400 AMQ655400:AMR655400 AWM655400:AWN655400 BGI655400:BGJ655400 BQE655400:BQF655400 CAA655400:CAB655400 CJW655400:CJX655400 CTS655400:CTT655400 DDO655400:DDP655400 DNK655400:DNL655400 DXG655400:DXH655400 EHC655400:EHD655400 EQY655400:EQZ655400 FAU655400:FAV655400 FKQ655400:FKR655400 FUM655400:FUN655400 GEI655400:GEJ655400 GOE655400:GOF655400 GYA655400:GYB655400 HHW655400:HHX655400 HRS655400:HRT655400 IBO655400:IBP655400 ILK655400:ILL655400 IVG655400:IVH655400 JFC655400:JFD655400 JOY655400:JOZ655400 JYU655400:JYV655400 KIQ655400:KIR655400 KSM655400:KSN655400 LCI655400:LCJ655400 LME655400:LMF655400 LWA655400:LWB655400 MFW655400:MFX655400 MPS655400:MPT655400 MZO655400:MZP655400 NJK655400:NJL655400 NTG655400:NTH655400 ODC655400:ODD655400 OMY655400:OMZ655400 OWU655400:OWV655400 PGQ655400:PGR655400 PQM655400:PQN655400 QAI655400:QAJ655400 QKE655400:QKF655400 QUA655400:QUB655400 RDW655400:RDX655400 RNS655400:RNT655400 RXO655400:RXP655400 SHK655400:SHL655400 SRG655400:SRH655400 TBC655400:TBD655400 TKY655400:TKZ655400 TUU655400:TUV655400 UEQ655400:UER655400 UOM655400:UON655400 UYI655400:UYJ655400 VIE655400:VIF655400 VSA655400:VSB655400 WBW655400:WBX655400 WLS655400:WLT655400 WVO655400:WVP655400 G720936:H720936 JC720936:JD720936 SY720936:SZ720936 ACU720936:ACV720936 AMQ720936:AMR720936 AWM720936:AWN720936 BGI720936:BGJ720936 BQE720936:BQF720936 CAA720936:CAB720936 CJW720936:CJX720936 CTS720936:CTT720936 DDO720936:DDP720936 DNK720936:DNL720936 DXG720936:DXH720936 EHC720936:EHD720936 EQY720936:EQZ720936 FAU720936:FAV720936 FKQ720936:FKR720936 FUM720936:FUN720936 GEI720936:GEJ720936 GOE720936:GOF720936 GYA720936:GYB720936 HHW720936:HHX720936 HRS720936:HRT720936 IBO720936:IBP720936 ILK720936:ILL720936 IVG720936:IVH720936 JFC720936:JFD720936 JOY720936:JOZ720936 JYU720936:JYV720936 KIQ720936:KIR720936 KSM720936:KSN720936 LCI720936:LCJ720936 LME720936:LMF720936 LWA720936:LWB720936 MFW720936:MFX720936 MPS720936:MPT720936 MZO720936:MZP720936 NJK720936:NJL720936 NTG720936:NTH720936 ODC720936:ODD720936 OMY720936:OMZ720936 OWU720936:OWV720936 PGQ720936:PGR720936 PQM720936:PQN720936 QAI720936:QAJ720936 QKE720936:QKF720936 QUA720936:QUB720936 RDW720936:RDX720936 RNS720936:RNT720936 RXO720936:RXP720936 SHK720936:SHL720936 SRG720936:SRH720936 TBC720936:TBD720936 TKY720936:TKZ720936 TUU720936:TUV720936 UEQ720936:UER720936 UOM720936:UON720936 UYI720936:UYJ720936 VIE720936:VIF720936 VSA720936:VSB720936 WBW720936:WBX720936 WLS720936:WLT720936 WVO720936:WVP720936 G786472:H786472 JC786472:JD786472 SY786472:SZ786472 ACU786472:ACV786472 AMQ786472:AMR786472 AWM786472:AWN786472 BGI786472:BGJ786472 BQE786472:BQF786472 CAA786472:CAB786472 CJW786472:CJX786472 CTS786472:CTT786472 DDO786472:DDP786472 DNK786472:DNL786472 DXG786472:DXH786472 EHC786472:EHD786472 EQY786472:EQZ786472 FAU786472:FAV786472 FKQ786472:FKR786472 FUM786472:FUN786472 GEI786472:GEJ786472 GOE786472:GOF786472 GYA786472:GYB786472 HHW786472:HHX786472 HRS786472:HRT786472 IBO786472:IBP786472 ILK786472:ILL786472 IVG786472:IVH786472 JFC786472:JFD786472 JOY786472:JOZ786472 JYU786472:JYV786472 KIQ786472:KIR786472 KSM786472:KSN786472 LCI786472:LCJ786472 LME786472:LMF786472 LWA786472:LWB786472 MFW786472:MFX786472 MPS786472:MPT786472 MZO786472:MZP786472 NJK786472:NJL786472 NTG786472:NTH786472 ODC786472:ODD786472 OMY786472:OMZ786472 OWU786472:OWV786472 PGQ786472:PGR786472 PQM786472:PQN786472 QAI786472:QAJ786472 QKE786472:QKF786472 QUA786472:QUB786472 RDW786472:RDX786472 RNS786472:RNT786472 RXO786472:RXP786472 SHK786472:SHL786472 SRG786472:SRH786472 TBC786472:TBD786472 TKY786472:TKZ786472 TUU786472:TUV786472 UEQ786472:UER786472 UOM786472:UON786472 UYI786472:UYJ786472 VIE786472:VIF786472 VSA786472:VSB786472 WBW786472:WBX786472 WLS786472:WLT786472 WVO786472:WVP786472 G852008:H852008 JC852008:JD852008 SY852008:SZ852008 ACU852008:ACV852008 AMQ852008:AMR852008 AWM852008:AWN852008 BGI852008:BGJ852008 BQE852008:BQF852008 CAA852008:CAB852008 CJW852008:CJX852008 CTS852008:CTT852008 DDO852008:DDP852008 DNK852008:DNL852008 DXG852008:DXH852008 EHC852008:EHD852008 EQY852008:EQZ852008 FAU852008:FAV852008 FKQ852008:FKR852008 FUM852008:FUN852008 GEI852008:GEJ852008 GOE852008:GOF852008 GYA852008:GYB852008 HHW852008:HHX852008 HRS852008:HRT852008 IBO852008:IBP852008 ILK852008:ILL852008 IVG852008:IVH852008 JFC852008:JFD852008 JOY852008:JOZ852008 JYU852008:JYV852008 KIQ852008:KIR852008 KSM852008:KSN852008 LCI852008:LCJ852008 LME852008:LMF852008 LWA852008:LWB852008 MFW852008:MFX852008 MPS852008:MPT852008 MZO852008:MZP852008 NJK852008:NJL852008 NTG852008:NTH852008 ODC852008:ODD852008 OMY852008:OMZ852008 OWU852008:OWV852008 PGQ852008:PGR852008 PQM852008:PQN852008 QAI852008:QAJ852008 QKE852008:QKF852008 QUA852008:QUB852008 RDW852008:RDX852008 RNS852008:RNT852008 RXO852008:RXP852008 SHK852008:SHL852008 SRG852008:SRH852008 TBC852008:TBD852008 TKY852008:TKZ852008 TUU852008:TUV852008 UEQ852008:UER852008 UOM852008:UON852008 UYI852008:UYJ852008 VIE852008:VIF852008 VSA852008:VSB852008 WBW852008:WBX852008 WLS852008:WLT852008 WVO852008:WVP852008 G917544:H917544 JC917544:JD917544 SY917544:SZ917544 ACU917544:ACV917544 AMQ917544:AMR917544 AWM917544:AWN917544 BGI917544:BGJ917544 BQE917544:BQF917544 CAA917544:CAB917544 CJW917544:CJX917544 CTS917544:CTT917544 DDO917544:DDP917544 DNK917544:DNL917544 DXG917544:DXH917544 EHC917544:EHD917544 EQY917544:EQZ917544 FAU917544:FAV917544 FKQ917544:FKR917544 FUM917544:FUN917544 GEI917544:GEJ917544 GOE917544:GOF917544 GYA917544:GYB917544 HHW917544:HHX917544 HRS917544:HRT917544 IBO917544:IBP917544 ILK917544:ILL917544 IVG917544:IVH917544 JFC917544:JFD917544 JOY917544:JOZ917544 JYU917544:JYV917544 KIQ917544:KIR917544 KSM917544:KSN917544 LCI917544:LCJ917544 LME917544:LMF917544 LWA917544:LWB917544 MFW917544:MFX917544 MPS917544:MPT917544 MZO917544:MZP917544 NJK917544:NJL917544 NTG917544:NTH917544 ODC917544:ODD917544 OMY917544:OMZ917544 OWU917544:OWV917544 PGQ917544:PGR917544 PQM917544:PQN917544 QAI917544:QAJ917544 QKE917544:QKF917544 QUA917544:QUB917544 RDW917544:RDX917544 RNS917544:RNT917544 RXO917544:RXP917544 SHK917544:SHL917544 SRG917544:SRH917544 TBC917544:TBD917544 TKY917544:TKZ917544 TUU917544:TUV917544 UEQ917544:UER917544 UOM917544:UON917544 UYI917544:UYJ917544 VIE917544:VIF917544 VSA917544:VSB917544 WBW917544:WBX917544 WLS917544:WLT917544 WVO917544:WVP917544 G983080:H983080 JC983080:JD983080 SY983080:SZ983080 ACU983080:ACV983080 AMQ983080:AMR983080 AWM983080:AWN983080 BGI983080:BGJ983080 BQE983080:BQF983080 CAA983080:CAB983080 CJW983080:CJX983080 CTS983080:CTT983080 DDO983080:DDP983080 DNK983080:DNL983080 DXG983080:DXH983080 EHC983080:EHD983080 EQY983080:EQZ983080 FAU983080:FAV983080 FKQ983080:FKR983080 FUM983080:FUN983080 GEI983080:GEJ983080 GOE983080:GOF983080 GYA983080:GYB983080 HHW983080:HHX983080 HRS983080:HRT983080 IBO983080:IBP983080 ILK983080:ILL983080 IVG983080:IVH983080 JFC983080:JFD983080 JOY983080:JOZ983080 JYU983080:JYV983080 KIQ983080:KIR983080 KSM983080:KSN983080 LCI983080:LCJ983080 LME983080:LMF983080 LWA983080:LWB983080 MFW983080:MFX983080 MPS983080:MPT983080 MZO983080:MZP983080 NJK983080:NJL983080 NTG983080:NTH983080 ODC983080:ODD983080 OMY983080:OMZ983080 OWU983080:OWV983080 PGQ983080:PGR983080 PQM983080:PQN983080 QAI983080:QAJ983080 QKE983080:QKF983080 QUA983080:QUB983080 RDW983080:RDX983080 RNS983080:RNT983080 RXO983080:RXP983080 SHK983080:SHL983080 SRG983080:SRH983080 TBC983080:TBD983080 TKY983080:TKZ983080 TUU983080:TUV983080 UEQ983080:UER983080 UOM983080:UON983080 UYI983080:UYJ983080 VIE983080:VIF983080 VSA983080:VSB983080 WBW983080:WBX983080 WLS983080:WLT983080 WVO983080:WVP983080">
      <formula1>-999999999999990</formula1>
      <formula2>9999999999999990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ecimal" allowBlank="1" showInputMessage="1" showErrorMessage="1" errorTitle="Невалиден формат" error="Стойността в клетката може да съдържа само положително число._x000a__x000a_За да коригирате натиснете Retry. За да се откажете натиснете Cancel.">
          <x14:formula1>
            <xm:f>0</xm:f>
          </x14:formula1>
          <x14:formula2>
            <xm:f>9999999999999990</xm:f>
          </x14:formula2>
          <xm:sqref>G62:H70 JC62:JD70 SY62:SZ70 ACU62:ACV70 AMQ62:AMR70 AWM62:AWN70 BGI62:BGJ70 BQE62:BQF70 CAA62:CAB70 CJW62:CJX70 CTS62:CTT70 DDO62:DDP70 DNK62:DNL70 DXG62:DXH70 EHC62:EHD70 EQY62:EQZ70 FAU62:FAV70 FKQ62:FKR70 FUM62:FUN70 GEI62:GEJ70 GOE62:GOF70 GYA62:GYB70 HHW62:HHX70 HRS62:HRT70 IBO62:IBP70 ILK62:ILL70 IVG62:IVH70 JFC62:JFD70 JOY62:JOZ70 JYU62:JYV70 KIQ62:KIR70 KSM62:KSN70 LCI62:LCJ70 LME62:LMF70 LWA62:LWB70 MFW62:MFX70 MPS62:MPT70 MZO62:MZP70 NJK62:NJL70 NTG62:NTH70 ODC62:ODD70 OMY62:OMZ70 OWU62:OWV70 PGQ62:PGR70 PQM62:PQN70 QAI62:QAJ70 QKE62:QKF70 QUA62:QUB70 RDW62:RDX70 RNS62:RNT70 RXO62:RXP70 SHK62:SHL70 SRG62:SRH70 TBC62:TBD70 TKY62:TKZ70 TUU62:TUV70 UEQ62:UER70 UOM62:UON70 UYI62:UYJ70 VIE62:VIF70 VSA62:VSB70 WBW62:WBX70 WLS62:WLT70 WVO62:WVP70 G65598:H65606 JC65598:JD65606 SY65598:SZ65606 ACU65598:ACV65606 AMQ65598:AMR65606 AWM65598:AWN65606 BGI65598:BGJ65606 BQE65598:BQF65606 CAA65598:CAB65606 CJW65598:CJX65606 CTS65598:CTT65606 DDO65598:DDP65606 DNK65598:DNL65606 DXG65598:DXH65606 EHC65598:EHD65606 EQY65598:EQZ65606 FAU65598:FAV65606 FKQ65598:FKR65606 FUM65598:FUN65606 GEI65598:GEJ65606 GOE65598:GOF65606 GYA65598:GYB65606 HHW65598:HHX65606 HRS65598:HRT65606 IBO65598:IBP65606 ILK65598:ILL65606 IVG65598:IVH65606 JFC65598:JFD65606 JOY65598:JOZ65606 JYU65598:JYV65606 KIQ65598:KIR65606 KSM65598:KSN65606 LCI65598:LCJ65606 LME65598:LMF65606 LWA65598:LWB65606 MFW65598:MFX65606 MPS65598:MPT65606 MZO65598:MZP65606 NJK65598:NJL65606 NTG65598:NTH65606 ODC65598:ODD65606 OMY65598:OMZ65606 OWU65598:OWV65606 PGQ65598:PGR65606 PQM65598:PQN65606 QAI65598:QAJ65606 QKE65598:QKF65606 QUA65598:QUB65606 RDW65598:RDX65606 RNS65598:RNT65606 RXO65598:RXP65606 SHK65598:SHL65606 SRG65598:SRH65606 TBC65598:TBD65606 TKY65598:TKZ65606 TUU65598:TUV65606 UEQ65598:UER65606 UOM65598:UON65606 UYI65598:UYJ65606 VIE65598:VIF65606 VSA65598:VSB65606 WBW65598:WBX65606 WLS65598:WLT65606 WVO65598:WVP65606 G131134:H131142 JC131134:JD131142 SY131134:SZ131142 ACU131134:ACV131142 AMQ131134:AMR131142 AWM131134:AWN131142 BGI131134:BGJ131142 BQE131134:BQF131142 CAA131134:CAB131142 CJW131134:CJX131142 CTS131134:CTT131142 DDO131134:DDP131142 DNK131134:DNL131142 DXG131134:DXH131142 EHC131134:EHD131142 EQY131134:EQZ131142 FAU131134:FAV131142 FKQ131134:FKR131142 FUM131134:FUN131142 GEI131134:GEJ131142 GOE131134:GOF131142 GYA131134:GYB131142 HHW131134:HHX131142 HRS131134:HRT131142 IBO131134:IBP131142 ILK131134:ILL131142 IVG131134:IVH131142 JFC131134:JFD131142 JOY131134:JOZ131142 JYU131134:JYV131142 KIQ131134:KIR131142 KSM131134:KSN131142 LCI131134:LCJ131142 LME131134:LMF131142 LWA131134:LWB131142 MFW131134:MFX131142 MPS131134:MPT131142 MZO131134:MZP131142 NJK131134:NJL131142 NTG131134:NTH131142 ODC131134:ODD131142 OMY131134:OMZ131142 OWU131134:OWV131142 PGQ131134:PGR131142 PQM131134:PQN131142 QAI131134:QAJ131142 QKE131134:QKF131142 QUA131134:QUB131142 RDW131134:RDX131142 RNS131134:RNT131142 RXO131134:RXP131142 SHK131134:SHL131142 SRG131134:SRH131142 TBC131134:TBD131142 TKY131134:TKZ131142 TUU131134:TUV131142 UEQ131134:UER131142 UOM131134:UON131142 UYI131134:UYJ131142 VIE131134:VIF131142 VSA131134:VSB131142 WBW131134:WBX131142 WLS131134:WLT131142 WVO131134:WVP131142 G196670:H196678 JC196670:JD196678 SY196670:SZ196678 ACU196670:ACV196678 AMQ196670:AMR196678 AWM196670:AWN196678 BGI196670:BGJ196678 BQE196670:BQF196678 CAA196670:CAB196678 CJW196670:CJX196678 CTS196670:CTT196678 DDO196670:DDP196678 DNK196670:DNL196678 DXG196670:DXH196678 EHC196670:EHD196678 EQY196670:EQZ196678 FAU196670:FAV196678 FKQ196670:FKR196678 FUM196670:FUN196678 GEI196670:GEJ196678 GOE196670:GOF196678 GYA196670:GYB196678 HHW196670:HHX196678 HRS196670:HRT196678 IBO196670:IBP196678 ILK196670:ILL196678 IVG196670:IVH196678 JFC196670:JFD196678 JOY196670:JOZ196678 JYU196670:JYV196678 KIQ196670:KIR196678 KSM196670:KSN196678 LCI196670:LCJ196678 LME196670:LMF196678 LWA196670:LWB196678 MFW196670:MFX196678 MPS196670:MPT196678 MZO196670:MZP196678 NJK196670:NJL196678 NTG196670:NTH196678 ODC196670:ODD196678 OMY196670:OMZ196678 OWU196670:OWV196678 PGQ196670:PGR196678 PQM196670:PQN196678 QAI196670:QAJ196678 QKE196670:QKF196678 QUA196670:QUB196678 RDW196670:RDX196678 RNS196670:RNT196678 RXO196670:RXP196678 SHK196670:SHL196678 SRG196670:SRH196678 TBC196670:TBD196678 TKY196670:TKZ196678 TUU196670:TUV196678 UEQ196670:UER196678 UOM196670:UON196678 UYI196670:UYJ196678 VIE196670:VIF196678 VSA196670:VSB196678 WBW196670:WBX196678 WLS196670:WLT196678 WVO196670:WVP196678 G262206:H262214 JC262206:JD262214 SY262206:SZ262214 ACU262206:ACV262214 AMQ262206:AMR262214 AWM262206:AWN262214 BGI262206:BGJ262214 BQE262206:BQF262214 CAA262206:CAB262214 CJW262206:CJX262214 CTS262206:CTT262214 DDO262206:DDP262214 DNK262206:DNL262214 DXG262206:DXH262214 EHC262206:EHD262214 EQY262206:EQZ262214 FAU262206:FAV262214 FKQ262206:FKR262214 FUM262206:FUN262214 GEI262206:GEJ262214 GOE262206:GOF262214 GYA262206:GYB262214 HHW262206:HHX262214 HRS262206:HRT262214 IBO262206:IBP262214 ILK262206:ILL262214 IVG262206:IVH262214 JFC262206:JFD262214 JOY262206:JOZ262214 JYU262206:JYV262214 KIQ262206:KIR262214 KSM262206:KSN262214 LCI262206:LCJ262214 LME262206:LMF262214 LWA262206:LWB262214 MFW262206:MFX262214 MPS262206:MPT262214 MZO262206:MZP262214 NJK262206:NJL262214 NTG262206:NTH262214 ODC262206:ODD262214 OMY262206:OMZ262214 OWU262206:OWV262214 PGQ262206:PGR262214 PQM262206:PQN262214 QAI262206:QAJ262214 QKE262206:QKF262214 QUA262206:QUB262214 RDW262206:RDX262214 RNS262206:RNT262214 RXO262206:RXP262214 SHK262206:SHL262214 SRG262206:SRH262214 TBC262206:TBD262214 TKY262206:TKZ262214 TUU262206:TUV262214 UEQ262206:UER262214 UOM262206:UON262214 UYI262206:UYJ262214 VIE262206:VIF262214 VSA262206:VSB262214 WBW262206:WBX262214 WLS262206:WLT262214 WVO262206:WVP262214 G327742:H327750 JC327742:JD327750 SY327742:SZ327750 ACU327742:ACV327750 AMQ327742:AMR327750 AWM327742:AWN327750 BGI327742:BGJ327750 BQE327742:BQF327750 CAA327742:CAB327750 CJW327742:CJX327750 CTS327742:CTT327750 DDO327742:DDP327750 DNK327742:DNL327750 DXG327742:DXH327750 EHC327742:EHD327750 EQY327742:EQZ327750 FAU327742:FAV327750 FKQ327742:FKR327750 FUM327742:FUN327750 GEI327742:GEJ327750 GOE327742:GOF327750 GYA327742:GYB327750 HHW327742:HHX327750 HRS327742:HRT327750 IBO327742:IBP327750 ILK327742:ILL327750 IVG327742:IVH327750 JFC327742:JFD327750 JOY327742:JOZ327750 JYU327742:JYV327750 KIQ327742:KIR327750 KSM327742:KSN327750 LCI327742:LCJ327750 LME327742:LMF327750 LWA327742:LWB327750 MFW327742:MFX327750 MPS327742:MPT327750 MZO327742:MZP327750 NJK327742:NJL327750 NTG327742:NTH327750 ODC327742:ODD327750 OMY327742:OMZ327750 OWU327742:OWV327750 PGQ327742:PGR327750 PQM327742:PQN327750 QAI327742:QAJ327750 QKE327742:QKF327750 QUA327742:QUB327750 RDW327742:RDX327750 RNS327742:RNT327750 RXO327742:RXP327750 SHK327742:SHL327750 SRG327742:SRH327750 TBC327742:TBD327750 TKY327742:TKZ327750 TUU327742:TUV327750 UEQ327742:UER327750 UOM327742:UON327750 UYI327742:UYJ327750 VIE327742:VIF327750 VSA327742:VSB327750 WBW327742:WBX327750 WLS327742:WLT327750 WVO327742:WVP327750 G393278:H393286 JC393278:JD393286 SY393278:SZ393286 ACU393278:ACV393286 AMQ393278:AMR393286 AWM393278:AWN393286 BGI393278:BGJ393286 BQE393278:BQF393286 CAA393278:CAB393286 CJW393278:CJX393286 CTS393278:CTT393286 DDO393278:DDP393286 DNK393278:DNL393286 DXG393278:DXH393286 EHC393278:EHD393286 EQY393278:EQZ393286 FAU393278:FAV393286 FKQ393278:FKR393286 FUM393278:FUN393286 GEI393278:GEJ393286 GOE393278:GOF393286 GYA393278:GYB393286 HHW393278:HHX393286 HRS393278:HRT393286 IBO393278:IBP393286 ILK393278:ILL393286 IVG393278:IVH393286 JFC393278:JFD393286 JOY393278:JOZ393286 JYU393278:JYV393286 KIQ393278:KIR393286 KSM393278:KSN393286 LCI393278:LCJ393286 LME393278:LMF393286 LWA393278:LWB393286 MFW393278:MFX393286 MPS393278:MPT393286 MZO393278:MZP393286 NJK393278:NJL393286 NTG393278:NTH393286 ODC393278:ODD393286 OMY393278:OMZ393286 OWU393278:OWV393286 PGQ393278:PGR393286 PQM393278:PQN393286 QAI393278:QAJ393286 QKE393278:QKF393286 QUA393278:QUB393286 RDW393278:RDX393286 RNS393278:RNT393286 RXO393278:RXP393286 SHK393278:SHL393286 SRG393278:SRH393286 TBC393278:TBD393286 TKY393278:TKZ393286 TUU393278:TUV393286 UEQ393278:UER393286 UOM393278:UON393286 UYI393278:UYJ393286 VIE393278:VIF393286 VSA393278:VSB393286 WBW393278:WBX393286 WLS393278:WLT393286 WVO393278:WVP393286 G458814:H458822 JC458814:JD458822 SY458814:SZ458822 ACU458814:ACV458822 AMQ458814:AMR458822 AWM458814:AWN458822 BGI458814:BGJ458822 BQE458814:BQF458822 CAA458814:CAB458822 CJW458814:CJX458822 CTS458814:CTT458822 DDO458814:DDP458822 DNK458814:DNL458822 DXG458814:DXH458822 EHC458814:EHD458822 EQY458814:EQZ458822 FAU458814:FAV458822 FKQ458814:FKR458822 FUM458814:FUN458822 GEI458814:GEJ458822 GOE458814:GOF458822 GYA458814:GYB458822 HHW458814:HHX458822 HRS458814:HRT458822 IBO458814:IBP458822 ILK458814:ILL458822 IVG458814:IVH458822 JFC458814:JFD458822 JOY458814:JOZ458822 JYU458814:JYV458822 KIQ458814:KIR458822 KSM458814:KSN458822 LCI458814:LCJ458822 LME458814:LMF458822 LWA458814:LWB458822 MFW458814:MFX458822 MPS458814:MPT458822 MZO458814:MZP458822 NJK458814:NJL458822 NTG458814:NTH458822 ODC458814:ODD458822 OMY458814:OMZ458822 OWU458814:OWV458822 PGQ458814:PGR458822 PQM458814:PQN458822 QAI458814:QAJ458822 QKE458814:QKF458822 QUA458814:QUB458822 RDW458814:RDX458822 RNS458814:RNT458822 RXO458814:RXP458822 SHK458814:SHL458822 SRG458814:SRH458822 TBC458814:TBD458822 TKY458814:TKZ458822 TUU458814:TUV458822 UEQ458814:UER458822 UOM458814:UON458822 UYI458814:UYJ458822 VIE458814:VIF458822 VSA458814:VSB458822 WBW458814:WBX458822 WLS458814:WLT458822 WVO458814:WVP458822 G524350:H524358 JC524350:JD524358 SY524350:SZ524358 ACU524350:ACV524358 AMQ524350:AMR524358 AWM524350:AWN524358 BGI524350:BGJ524358 BQE524350:BQF524358 CAA524350:CAB524358 CJW524350:CJX524358 CTS524350:CTT524358 DDO524350:DDP524358 DNK524350:DNL524358 DXG524350:DXH524358 EHC524350:EHD524358 EQY524350:EQZ524358 FAU524350:FAV524358 FKQ524350:FKR524358 FUM524350:FUN524358 GEI524350:GEJ524358 GOE524350:GOF524358 GYA524350:GYB524358 HHW524350:HHX524358 HRS524350:HRT524358 IBO524350:IBP524358 ILK524350:ILL524358 IVG524350:IVH524358 JFC524350:JFD524358 JOY524350:JOZ524358 JYU524350:JYV524358 KIQ524350:KIR524358 KSM524350:KSN524358 LCI524350:LCJ524358 LME524350:LMF524358 LWA524350:LWB524358 MFW524350:MFX524358 MPS524350:MPT524358 MZO524350:MZP524358 NJK524350:NJL524358 NTG524350:NTH524358 ODC524350:ODD524358 OMY524350:OMZ524358 OWU524350:OWV524358 PGQ524350:PGR524358 PQM524350:PQN524358 QAI524350:QAJ524358 QKE524350:QKF524358 QUA524350:QUB524358 RDW524350:RDX524358 RNS524350:RNT524358 RXO524350:RXP524358 SHK524350:SHL524358 SRG524350:SRH524358 TBC524350:TBD524358 TKY524350:TKZ524358 TUU524350:TUV524358 UEQ524350:UER524358 UOM524350:UON524358 UYI524350:UYJ524358 VIE524350:VIF524358 VSA524350:VSB524358 WBW524350:WBX524358 WLS524350:WLT524358 WVO524350:WVP524358 G589886:H589894 JC589886:JD589894 SY589886:SZ589894 ACU589886:ACV589894 AMQ589886:AMR589894 AWM589886:AWN589894 BGI589886:BGJ589894 BQE589886:BQF589894 CAA589886:CAB589894 CJW589886:CJX589894 CTS589886:CTT589894 DDO589886:DDP589894 DNK589886:DNL589894 DXG589886:DXH589894 EHC589886:EHD589894 EQY589886:EQZ589894 FAU589886:FAV589894 FKQ589886:FKR589894 FUM589886:FUN589894 GEI589886:GEJ589894 GOE589886:GOF589894 GYA589886:GYB589894 HHW589886:HHX589894 HRS589886:HRT589894 IBO589886:IBP589894 ILK589886:ILL589894 IVG589886:IVH589894 JFC589886:JFD589894 JOY589886:JOZ589894 JYU589886:JYV589894 KIQ589886:KIR589894 KSM589886:KSN589894 LCI589886:LCJ589894 LME589886:LMF589894 LWA589886:LWB589894 MFW589886:MFX589894 MPS589886:MPT589894 MZO589886:MZP589894 NJK589886:NJL589894 NTG589886:NTH589894 ODC589886:ODD589894 OMY589886:OMZ589894 OWU589886:OWV589894 PGQ589886:PGR589894 PQM589886:PQN589894 QAI589886:QAJ589894 QKE589886:QKF589894 QUA589886:QUB589894 RDW589886:RDX589894 RNS589886:RNT589894 RXO589886:RXP589894 SHK589886:SHL589894 SRG589886:SRH589894 TBC589886:TBD589894 TKY589886:TKZ589894 TUU589886:TUV589894 UEQ589886:UER589894 UOM589886:UON589894 UYI589886:UYJ589894 VIE589886:VIF589894 VSA589886:VSB589894 WBW589886:WBX589894 WLS589886:WLT589894 WVO589886:WVP589894 G655422:H655430 JC655422:JD655430 SY655422:SZ655430 ACU655422:ACV655430 AMQ655422:AMR655430 AWM655422:AWN655430 BGI655422:BGJ655430 BQE655422:BQF655430 CAA655422:CAB655430 CJW655422:CJX655430 CTS655422:CTT655430 DDO655422:DDP655430 DNK655422:DNL655430 DXG655422:DXH655430 EHC655422:EHD655430 EQY655422:EQZ655430 FAU655422:FAV655430 FKQ655422:FKR655430 FUM655422:FUN655430 GEI655422:GEJ655430 GOE655422:GOF655430 GYA655422:GYB655430 HHW655422:HHX655430 HRS655422:HRT655430 IBO655422:IBP655430 ILK655422:ILL655430 IVG655422:IVH655430 JFC655422:JFD655430 JOY655422:JOZ655430 JYU655422:JYV655430 KIQ655422:KIR655430 KSM655422:KSN655430 LCI655422:LCJ655430 LME655422:LMF655430 LWA655422:LWB655430 MFW655422:MFX655430 MPS655422:MPT655430 MZO655422:MZP655430 NJK655422:NJL655430 NTG655422:NTH655430 ODC655422:ODD655430 OMY655422:OMZ655430 OWU655422:OWV655430 PGQ655422:PGR655430 PQM655422:PQN655430 QAI655422:QAJ655430 QKE655422:QKF655430 QUA655422:QUB655430 RDW655422:RDX655430 RNS655422:RNT655430 RXO655422:RXP655430 SHK655422:SHL655430 SRG655422:SRH655430 TBC655422:TBD655430 TKY655422:TKZ655430 TUU655422:TUV655430 UEQ655422:UER655430 UOM655422:UON655430 UYI655422:UYJ655430 VIE655422:VIF655430 VSA655422:VSB655430 WBW655422:WBX655430 WLS655422:WLT655430 WVO655422:WVP655430 G720958:H720966 JC720958:JD720966 SY720958:SZ720966 ACU720958:ACV720966 AMQ720958:AMR720966 AWM720958:AWN720966 BGI720958:BGJ720966 BQE720958:BQF720966 CAA720958:CAB720966 CJW720958:CJX720966 CTS720958:CTT720966 DDO720958:DDP720966 DNK720958:DNL720966 DXG720958:DXH720966 EHC720958:EHD720966 EQY720958:EQZ720966 FAU720958:FAV720966 FKQ720958:FKR720966 FUM720958:FUN720966 GEI720958:GEJ720966 GOE720958:GOF720966 GYA720958:GYB720966 HHW720958:HHX720966 HRS720958:HRT720966 IBO720958:IBP720966 ILK720958:ILL720966 IVG720958:IVH720966 JFC720958:JFD720966 JOY720958:JOZ720966 JYU720958:JYV720966 KIQ720958:KIR720966 KSM720958:KSN720966 LCI720958:LCJ720966 LME720958:LMF720966 LWA720958:LWB720966 MFW720958:MFX720966 MPS720958:MPT720966 MZO720958:MZP720966 NJK720958:NJL720966 NTG720958:NTH720966 ODC720958:ODD720966 OMY720958:OMZ720966 OWU720958:OWV720966 PGQ720958:PGR720966 PQM720958:PQN720966 QAI720958:QAJ720966 QKE720958:QKF720966 QUA720958:QUB720966 RDW720958:RDX720966 RNS720958:RNT720966 RXO720958:RXP720966 SHK720958:SHL720966 SRG720958:SRH720966 TBC720958:TBD720966 TKY720958:TKZ720966 TUU720958:TUV720966 UEQ720958:UER720966 UOM720958:UON720966 UYI720958:UYJ720966 VIE720958:VIF720966 VSA720958:VSB720966 WBW720958:WBX720966 WLS720958:WLT720966 WVO720958:WVP720966 G786494:H786502 JC786494:JD786502 SY786494:SZ786502 ACU786494:ACV786502 AMQ786494:AMR786502 AWM786494:AWN786502 BGI786494:BGJ786502 BQE786494:BQF786502 CAA786494:CAB786502 CJW786494:CJX786502 CTS786494:CTT786502 DDO786494:DDP786502 DNK786494:DNL786502 DXG786494:DXH786502 EHC786494:EHD786502 EQY786494:EQZ786502 FAU786494:FAV786502 FKQ786494:FKR786502 FUM786494:FUN786502 GEI786494:GEJ786502 GOE786494:GOF786502 GYA786494:GYB786502 HHW786494:HHX786502 HRS786494:HRT786502 IBO786494:IBP786502 ILK786494:ILL786502 IVG786494:IVH786502 JFC786494:JFD786502 JOY786494:JOZ786502 JYU786494:JYV786502 KIQ786494:KIR786502 KSM786494:KSN786502 LCI786494:LCJ786502 LME786494:LMF786502 LWA786494:LWB786502 MFW786494:MFX786502 MPS786494:MPT786502 MZO786494:MZP786502 NJK786494:NJL786502 NTG786494:NTH786502 ODC786494:ODD786502 OMY786494:OMZ786502 OWU786494:OWV786502 PGQ786494:PGR786502 PQM786494:PQN786502 QAI786494:QAJ786502 QKE786494:QKF786502 QUA786494:QUB786502 RDW786494:RDX786502 RNS786494:RNT786502 RXO786494:RXP786502 SHK786494:SHL786502 SRG786494:SRH786502 TBC786494:TBD786502 TKY786494:TKZ786502 TUU786494:TUV786502 UEQ786494:UER786502 UOM786494:UON786502 UYI786494:UYJ786502 VIE786494:VIF786502 VSA786494:VSB786502 WBW786494:WBX786502 WLS786494:WLT786502 WVO786494:WVP786502 G852030:H852038 JC852030:JD852038 SY852030:SZ852038 ACU852030:ACV852038 AMQ852030:AMR852038 AWM852030:AWN852038 BGI852030:BGJ852038 BQE852030:BQF852038 CAA852030:CAB852038 CJW852030:CJX852038 CTS852030:CTT852038 DDO852030:DDP852038 DNK852030:DNL852038 DXG852030:DXH852038 EHC852030:EHD852038 EQY852030:EQZ852038 FAU852030:FAV852038 FKQ852030:FKR852038 FUM852030:FUN852038 GEI852030:GEJ852038 GOE852030:GOF852038 GYA852030:GYB852038 HHW852030:HHX852038 HRS852030:HRT852038 IBO852030:IBP852038 ILK852030:ILL852038 IVG852030:IVH852038 JFC852030:JFD852038 JOY852030:JOZ852038 JYU852030:JYV852038 KIQ852030:KIR852038 KSM852030:KSN852038 LCI852030:LCJ852038 LME852030:LMF852038 LWA852030:LWB852038 MFW852030:MFX852038 MPS852030:MPT852038 MZO852030:MZP852038 NJK852030:NJL852038 NTG852030:NTH852038 ODC852030:ODD852038 OMY852030:OMZ852038 OWU852030:OWV852038 PGQ852030:PGR852038 PQM852030:PQN852038 QAI852030:QAJ852038 QKE852030:QKF852038 QUA852030:QUB852038 RDW852030:RDX852038 RNS852030:RNT852038 RXO852030:RXP852038 SHK852030:SHL852038 SRG852030:SRH852038 TBC852030:TBD852038 TKY852030:TKZ852038 TUU852030:TUV852038 UEQ852030:UER852038 UOM852030:UON852038 UYI852030:UYJ852038 VIE852030:VIF852038 VSA852030:VSB852038 WBW852030:WBX852038 WLS852030:WLT852038 WVO852030:WVP852038 G917566:H917574 JC917566:JD917574 SY917566:SZ917574 ACU917566:ACV917574 AMQ917566:AMR917574 AWM917566:AWN917574 BGI917566:BGJ917574 BQE917566:BQF917574 CAA917566:CAB917574 CJW917566:CJX917574 CTS917566:CTT917574 DDO917566:DDP917574 DNK917566:DNL917574 DXG917566:DXH917574 EHC917566:EHD917574 EQY917566:EQZ917574 FAU917566:FAV917574 FKQ917566:FKR917574 FUM917566:FUN917574 GEI917566:GEJ917574 GOE917566:GOF917574 GYA917566:GYB917574 HHW917566:HHX917574 HRS917566:HRT917574 IBO917566:IBP917574 ILK917566:ILL917574 IVG917566:IVH917574 JFC917566:JFD917574 JOY917566:JOZ917574 JYU917566:JYV917574 KIQ917566:KIR917574 KSM917566:KSN917574 LCI917566:LCJ917574 LME917566:LMF917574 LWA917566:LWB917574 MFW917566:MFX917574 MPS917566:MPT917574 MZO917566:MZP917574 NJK917566:NJL917574 NTG917566:NTH917574 ODC917566:ODD917574 OMY917566:OMZ917574 OWU917566:OWV917574 PGQ917566:PGR917574 PQM917566:PQN917574 QAI917566:QAJ917574 QKE917566:QKF917574 QUA917566:QUB917574 RDW917566:RDX917574 RNS917566:RNT917574 RXO917566:RXP917574 SHK917566:SHL917574 SRG917566:SRH917574 TBC917566:TBD917574 TKY917566:TKZ917574 TUU917566:TUV917574 UEQ917566:UER917574 UOM917566:UON917574 UYI917566:UYJ917574 VIE917566:VIF917574 VSA917566:VSB917574 WBW917566:WBX917574 WLS917566:WLT917574 WVO917566:WVP917574 G983102:H983110 JC983102:JD983110 SY983102:SZ983110 ACU983102:ACV983110 AMQ983102:AMR983110 AWM983102:AWN983110 BGI983102:BGJ983110 BQE983102:BQF983110 CAA983102:CAB983110 CJW983102:CJX983110 CTS983102:CTT983110 DDO983102:DDP983110 DNK983102:DNL983110 DXG983102:DXH983110 EHC983102:EHD983110 EQY983102:EQZ983110 FAU983102:FAV983110 FKQ983102:FKR983110 FUM983102:FUN983110 GEI983102:GEJ983110 GOE983102:GOF983110 GYA983102:GYB983110 HHW983102:HHX983110 HRS983102:HRT983110 IBO983102:IBP983110 ILK983102:ILL983110 IVG983102:IVH983110 JFC983102:JFD983110 JOY983102:JOZ983110 JYU983102:JYV983110 KIQ983102:KIR983110 KSM983102:KSN983110 LCI983102:LCJ983110 LME983102:LMF983110 LWA983102:LWB983110 MFW983102:MFX983110 MPS983102:MPT983110 MZO983102:MZP983110 NJK983102:NJL983110 NTG983102:NTH983110 ODC983102:ODD983110 OMY983102:OMZ983110 OWU983102:OWV983110 PGQ983102:PGR983110 PQM983102:PQN983110 QAI983102:QAJ983110 QKE983102:QKF983110 QUA983102:QUB983110 RDW983102:RDX983110 RNS983102:RNT983110 RXO983102:RXP983110 SHK983102:SHL983110 SRG983102:SRH983110 TBC983102:TBD983110 TKY983102:TKZ983110 TUU983102:TUV983110 UEQ983102:UER983110 UOM983102:UON983110 UYI983102:UYJ983110 VIE983102:VIF983110 VSA983102:VSB983110 WBW983102:WBX983110 WLS983102:WLT983110 WVO983102:WVP983110 G59:H60 JC59:JD60 SY59:SZ60 ACU59:ACV60 AMQ59:AMR60 AWM59:AWN60 BGI59:BGJ60 BQE59:BQF60 CAA59:CAB60 CJW59:CJX60 CTS59:CTT60 DDO59:DDP60 DNK59:DNL60 DXG59:DXH60 EHC59:EHD60 EQY59:EQZ60 FAU59:FAV60 FKQ59:FKR60 FUM59:FUN60 GEI59:GEJ60 GOE59:GOF60 GYA59:GYB60 HHW59:HHX60 HRS59:HRT60 IBO59:IBP60 ILK59:ILL60 IVG59:IVH60 JFC59:JFD60 JOY59:JOZ60 JYU59:JYV60 KIQ59:KIR60 KSM59:KSN60 LCI59:LCJ60 LME59:LMF60 LWA59:LWB60 MFW59:MFX60 MPS59:MPT60 MZO59:MZP60 NJK59:NJL60 NTG59:NTH60 ODC59:ODD60 OMY59:OMZ60 OWU59:OWV60 PGQ59:PGR60 PQM59:PQN60 QAI59:QAJ60 QKE59:QKF60 QUA59:QUB60 RDW59:RDX60 RNS59:RNT60 RXO59:RXP60 SHK59:SHL60 SRG59:SRH60 TBC59:TBD60 TKY59:TKZ60 TUU59:TUV60 UEQ59:UER60 UOM59:UON60 UYI59:UYJ60 VIE59:VIF60 VSA59:VSB60 WBW59:WBX60 WLS59:WLT60 WVO59:WVP60 G65595:H65596 JC65595:JD65596 SY65595:SZ65596 ACU65595:ACV65596 AMQ65595:AMR65596 AWM65595:AWN65596 BGI65595:BGJ65596 BQE65595:BQF65596 CAA65595:CAB65596 CJW65595:CJX65596 CTS65595:CTT65596 DDO65595:DDP65596 DNK65595:DNL65596 DXG65595:DXH65596 EHC65595:EHD65596 EQY65595:EQZ65596 FAU65595:FAV65596 FKQ65595:FKR65596 FUM65595:FUN65596 GEI65595:GEJ65596 GOE65595:GOF65596 GYA65595:GYB65596 HHW65595:HHX65596 HRS65595:HRT65596 IBO65595:IBP65596 ILK65595:ILL65596 IVG65595:IVH65596 JFC65595:JFD65596 JOY65595:JOZ65596 JYU65595:JYV65596 KIQ65595:KIR65596 KSM65595:KSN65596 LCI65595:LCJ65596 LME65595:LMF65596 LWA65595:LWB65596 MFW65595:MFX65596 MPS65595:MPT65596 MZO65595:MZP65596 NJK65595:NJL65596 NTG65595:NTH65596 ODC65595:ODD65596 OMY65595:OMZ65596 OWU65595:OWV65596 PGQ65595:PGR65596 PQM65595:PQN65596 QAI65595:QAJ65596 QKE65595:QKF65596 QUA65595:QUB65596 RDW65595:RDX65596 RNS65595:RNT65596 RXO65595:RXP65596 SHK65595:SHL65596 SRG65595:SRH65596 TBC65595:TBD65596 TKY65595:TKZ65596 TUU65595:TUV65596 UEQ65595:UER65596 UOM65595:UON65596 UYI65595:UYJ65596 VIE65595:VIF65596 VSA65595:VSB65596 WBW65595:WBX65596 WLS65595:WLT65596 WVO65595:WVP65596 G131131:H131132 JC131131:JD131132 SY131131:SZ131132 ACU131131:ACV131132 AMQ131131:AMR131132 AWM131131:AWN131132 BGI131131:BGJ131132 BQE131131:BQF131132 CAA131131:CAB131132 CJW131131:CJX131132 CTS131131:CTT131132 DDO131131:DDP131132 DNK131131:DNL131132 DXG131131:DXH131132 EHC131131:EHD131132 EQY131131:EQZ131132 FAU131131:FAV131132 FKQ131131:FKR131132 FUM131131:FUN131132 GEI131131:GEJ131132 GOE131131:GOF131132 GYA131131:GYB131132 HHW131131:HHX131132 HRS131131:HRT131132 IBO131131:IBP131132 ILK131131:ILL131132 IVG131131:IVH131132 JFC131131:JFD131132 JOY131131:JOZ131132 JYU131131:JYV131132 KIQ131131:KIR131132 KSM131131:KSN131132 LCI131131:LCJ131132 LME131131:LMF131132 LWA131131:LWB131132 MFW131131:MFX131132 MPS131131:MPT131132 MZO131131:MZP131132 NJK131131:NJL131132 NTG131131:NTH131132 ODC131131:ODD131132 OMY131131:OMZ131132 OWU131131:OWV131132 PGQ131131:PGR131132 PQM131131:PQN131132 QAI131131:QAJ131132 QKE131131:QKF131132 QUA131131:QUB131132 RDW131131:RDX131132 RNS131131:RNT131132 RXO131131:RXP131132 SHK131131:SHL131132 SRG131131:SRH131132 TBC131131:TBD131132 TKY131131:TKZ131132 TUU131131:TUV131132 UEQ131131:UER131132 UOM131131:UON131132 UYI131131:UYJ131132 VIE131131:VIF131132 VSA131131:VSB131132 WBW131131:WBX131132 WLS131131:WLT131132 WVO131131:WVP131132 G196667:H196668 JC196667:JD196668 SY196667:SZ196668 ACU196667:ACV196668 AMQ196667:AMR196668 AWM196667:AWN196668 BGI196667:BGJ196668 BQE196667:BQF196668 CAA196667:CAB196668 CJW196667:CJX196668 CTS196667:CTT196668 DDO196667:DDP196668 DNK196667:DNL196668 DXG196667:DXH196668 EHC196667:EHD196668 EQY196667:EQZ196668 FAU196667:FAV196668 FKQ196667:FKR196668 FUM196667:FUN196668 GEI196667:GEJ196668 GOE196667:GOF196668 GYA196667:GYB196668 HHW196667:HHX196668 HRS196667:HRT196668 IBO196667:IBP196668 ILK196667:ILL196668 IVG196667:IVH196668 JFC196667:JFD196668 JOY196667:JOZ196668 JYU196667:JYV196668 KIQ196667:KIR196668 KSM196667:KSN196668 LCI196667:LCJ196668 LME196667:LMF196668 LWA196667:LWB196668 MFW196667:MFX196668 MPS196667:MPT196668 MZO196667:MZP196668 NJK196667:NJL196668 NTG196667:NTH196668 ODC196667:ODD196668 OMY196667:OMZ196668 OWU196667:OWV196668 PGQ196667:PGR196668 PQM196667:PQN196668 QAI196667:QAJ196668 QKE196667:QKF196668 QUA196667:QUB196668 RDW196667:RDX196668 RNS196667:RNT196668 RXO196667:RXP196668 SHK196667:SHL196668 SRG196667:SRH196668 TBC196667:TBD196668 TKY196667:TKZ196668 TUU196667:TUV196668 UEQ196667:UER196668 UOM196667:UON196668 UYI196667:UYJ196668 VIE196667:VIF196668 VSA196667:VSB196668 WBW196667:WBX196668 WLS196667:WLT196668 WVO196667:WVP196668 G262203:H262204 JC262203:JD262204 SY262203:SZ262204 ACU262203:ACV262204 AMQ262203:AMR262204 AWM262203:AWN262204 BGI262203:BGJ262204 BQE262203:BQF262204 CAA262203:CAB262204 CJW262203:CJX262204 CTS262203:CTT262204 DDO262203:DDP262204 DNK262203:DNL262204 DXG262203:DXH262204 EHC262203:EHD262204 EQY262203:EQZ262204 FAU262203:FAV262204 FKQ262203:FKR262204 FUM262203:FUN262204 GEI262203:GEJ262204 GOE262203:GOF262204 GYA262203:GYB262204 HHW262203:HHX262204 HRS262203:HRT262204 IBO262203:IBP262204 ILK262203:ILL262204 IVG262203:IVH262204 JFC262203:JFD262204 JOY262203:JOZ262204 JYU262203:JYV262204 KIQ262203:KIR262204 KSM262203:KSN262204 LCI262203:LCJ262204 LME262203:LMF262204 LWA262203:LWB262204 MFW262203:MFX262204 MPS262203:MPT262204 MZO262203:MZP262204 NJK262203:NJL262204 NTG262203:NTH262204 ODC262203:ODD262204 OMY262203:OMZ262204 OWU262203:OWV262204 PGQ262203:PGR262204 PQM262203:PQN262204 QAI262203:QAJ262204 QKE262203:QKF262204 QUA262203:QUB262204 RDW262203:RDX262204 RNS262203:RNT262204 RXO262203:RXP262204 SHK262203:SHL262204 SRG262203:SRH262204 TBC262203:TBD262204 TKY262203:TKZ262204 TUU262203:TUV262204 UEQ262203:UER262204 UOM262203:UON262204 UYI262203:UYJ262204 VIE262203:VIF262204 VSA262203:VSB262204 WBW262203:WBX262204 WLS262203:WLT262204 WVO262203:WVP262204 G327739:H327740 JC327739:JD327740 SY327739:SZ327740 ACU327739:ACV327740 AMQ327739:AMR327740 AWM327739:AWN327740 BGI327739:BGJ327740 BQE327739:BQF327740 CAA327739:CAB327740 CJW327739:CJX327740 CTS327739:CTT327740 DDO327739:DDP327740 DNK327739:DNL327740 DXG327739:DXH327740 EHC327739:EHD327740 EQY327739:EQZ327740 FAU327739:FAV327740 FKQ327739:FKR327740 FUM327739:FUN327740 GEI327739:GEJ327740 GOE327739:GOF327740 GYA327739:GYB327740 HHW327739:HHX327740 HRS327739:HRT327740 IBO327739:IBP327740 ILK327739:ILL327740 IVG327739:IVH327740 JFC327739:JFD327740 JOY327739:JOZ327740 JYU327739:JYV327740 KIQ327739:KIR327740 KSM327739:KSN327740 LCI327739:LCJ327740 LME327739:LMF327740 LWA327739:LWB327740 MFW327739:MFX327740 MPS327739:MPT327740 MZO327739:MZP327740 NJK327739:NJL327740 NTG327739:NTH327740 ODC327739:ODD327740 OMY327739:OMZ327740 OWU327739:OWV327740 PGQ327739:PGR327740 PQM327739:PQN327740 QAI327739:QAJ327740 QKE327739:QKF327740 QUA327739:QUB327740 RDW327739:RDX327740 RNS327739:RNT327740 RXO327739:RXP327740 SHK327739:SHL327740 SRG327739:SRH327740 TBC327739:TBD327740 TKY327739:TKZ327740 TUU327739:TUV327740 UEQ327739:UER327740 UOM327739:UON327740 UYI327739:UYJ327740 VIE327739:VIF327740 VSA327739:VSB327740 WBW327739:WBX327740 WLS327739:WLT327740 WVO327739:WVP327740 G393275:H393276 JC393275:JD393276 SY393275:SZ393276 ACU393275:ACV393276 AMQ393275:AMR393276 AWM393275:AWN393276 BGI393275:BGJ393276 BQE393275:BQF393276 CAA393275:CAB393276 CJW393275:CJX393276 CTS393275:CTT393276 DDO393275:DDP393276 DNK393275:DNL393276 DXG393275:DXH393276 EHC393275:EHD393276 EQY393275:EQZ393276 FAU393275:FAV393276 FKQ393275:FKR393276 FUM393275:FUN393276 GEI393275:GEJ393276 GOE393275:GOF393276 GYA393275:GYB393276 HHW393275:HHX393276 HRS393275:HRT393276 IBO393275:IBP393276 ILK393275:ILL393276 IVG393275:IVH393276 JFC393275:JFD393276 JOY393275:JOZ393276 JYU393275:JYV393276 KIQ393275:KIR393276 KSM393275:KSN393276 LCI393275:LCJ393276 LME393275:LMF393276 LWA393275:LWB393276 MFW393275:MFX393276 MPS393275:MPT393276 MZO393275:MZP393276 NJK393275:NJL393276 NTG393275:NTH393276 ODC393275:ODD393276 OMY393275:OMZ393276 OWU393275:OWV393276 PGQ393275:PGR393276 PQM393275:PQN393276 QAI393275:QAJ393276 QKE393275:QKF393276 QUA393275:QUB393276 RDW393275:RDX393276 RNS393275:RNT393276 RXO393275:RXP393276 SHK393275:SHL393276 SRG393275:SRH393276 TBC393275:TBD393276 TKY393275:TKZ393276 TUU393275:TUV393276 UEQ393275:UER393276 UOM393275:UON393276 UYI393275:UYJ393276 VIE393275:VIF393276 VSA393275:VSB393276 WBW393275:WBX393276 WLS393275:WLT393276 WVO393275:WVP393276 G458811:H458812 JC458811:JD458812 SY458811:SZ458812 ACU458811:ACV458812 AMQ458811:AMR458812 AWM458811:AWN458812 BGI458811:BGJ458812 BQE458811:BQF458812 CAA458811:CAB458812 CJW458811:CJX458812 CTS458811:CTT458812 DDO458811:DDP458812 DNK458811:DNL458812 DXG458811:DXH458812 EHC458811:EHD458812 EQY458811:EQZ458812 FAU458811:FAV458812 FKQ458811:FKR458812 FUM458811:FUN458812 GEI458811:GEJ458812 GOE458811:GOF458812 GYA458811:GYB458812 HHW458811:HHX458812 HRS458811:HRT458812 IBO458811:IBP458812 ILK458811:ILL458812 IVG458811:IVH458812 JFC458811:JFD458812 JOY458811:JOZ458812 JYU458811:JYV458812 KIQ458811:KIR458812 KSM458811:KSN458812 LCI458811:LCJ458812 LME458811:LMF458812 LWA458811:LWB458812 MFW458811:MFX458812 MPS458811:MPT458812 MZO458811:MZP458812 NJK458811:NJL458812 NTG458811:NTH458812 ODC458811:ODD458812 OMY458811:OMZ458812 OWU458811:OWV458812 PGQ458811:PGR458812 PQM458811:PQN458812 QAI458811:QAJ458812 QKE458811:QKF458812 QUA458811:QUB458812 RDW458811:RDX458812 RNS458811:RNT458812 RXO458811:RXP458812 SHK458811:SHL458812 SRG458811:SRH458812 TBC458811:TBD458812 TKY458811:TKZ458812 TUU458811:TUV458812 UEQ458811:UER458812 UOM458811:UON458812 UYI458811:UYJ458812 VIE458811:VIF458812 VSA458811:VSB458812 WBW458811:WBX458812 WLS458811:WLT458812 WVO458811:WVP458812 G524347:H524348 JC524347:JD524348 SY524347:SZ524348 ACU524347:ACV524348 AMQ524347:AMR524348 AWM524347:AWN524348 BGI524347:BGJ524348 BQE524347:BQF524348 CAA524347:CAB524348 CJW524347:CJX524348 CTS524347:CTT524348 DDO524347:DDP524348 DNK524347:DNL524348 DXG524347:DXH524348 EHC524347:EHD524348 EQY524347:EQZ524348 FAU524347:FAV524348 FKQ524347:FKR524348 FUM524347:FUN524348 GEI524347:GEJ524348 GOE524347:GOF524348 GYA524347:GYB524348 HHW524347:HHX524348 HRS524347:HRT524348 IBO524347:IBP524348 ILK524347:ILL524348 IVG524347:IVH524348 JFC524347:JFD524348 JOY524347:JOZ524348 JYU524347:JYV524348 KIQ524347:KIR524348 KSM524347:KSN524348 LCI524347:LCJ524348 LME524347:LMF524348 LWA524347:LWB524348 MFW524347:MFX524348 MPS524347:MPT524348 MZO524347:MZP524348 NJK524347:NJL524348 NTG524347:NTH524348 ODC524347:ODD524348 OMY524347:OMZ524348 OWU524347:OWV524348 PGQ524347:PGR524348 PQM524347:PQN524348 QAI524347:QAJ524348 QKE524347:QKF524348 QUA524347:QUB524348 RDW524347:RDX524348 RNS524347:RNT524348 RXO524347:RXP524348 SHK524347:SHL524348 SRG524347:SRH524348 TBC524347:TBD524348 TKY524347:TKZ524348 TUU524347:TUV524348 UEQ524347:UER524348 UOM524347:UON524348 UYI524347:UYJ524348 VIE524347:VIF524348 VSA524347:VSB524348 WBW524347:WBX524348 WLS524347:WLT524348 WVO524347:WVP524348 G589883:H589884 JC589883:JD589884 SY589883:SZ589884 ACU589883:ACV589884 AMQ589883:AMR589884 AWM589883:AWN589884 BGI589883:BGJ589884 BQE589883:BQF589884 CAA589883:CAB589884 CJW589883:CJX589884 CTS589883:CTT589884 DDO589883:DDP589884 DNK589883:DNL589884 DXG589883:DXH589884 EHC589883:EHD589884 EQY589883:EQZ589884 FAU589883:FAV589884 FKQ589883:FKR589884 FUM589883:FUN589884 GEI589883:GEJ589884 GOE589883:GOF589884 GYA589883:GYB589884 HHW589883:HHX589884 HRS589883:HRT589884 IBO589883:IBP589884 ILK589883:ILL589884 IVG589883:IVH589884 JFC589883:JFD589884 JOY589883:JOZ589884 JYU589883:JYV589884 KIQ589883:KIR589884 KSM589883:KSN589884 LCI589883:LCJ589884 LME589883:LMF589884 LWA589883:LWB589884 MFW589883:MFX589884 MPS589883:MPT589884 MZO589883:MZP589884 NJK589883:NJL589884 NTG589883:NTH589884 ODC589883:ODD589884 OMY589883:OMZ589884 OWU589883:OWV589884 PGQ589883:PGR589884 PQM589883:PQN589884 QAI589883:QAJ589884 QKE589883:QKF589884 QUA589883:QUB589884 RDW589883:RDX589884 RNS589883:RNT589884 RXO589883:RXP589884 SHK589883:SHL589884 SRG589883:SRH589884 TBC589883:TBD589884 TKY589883:TKZ589884 TUU589883:TUV589884 UEQ589883:UER589884 UOM589883:UON589884 UYI589883:UYJ589884 VIE589883:VIF589884 VSA589883:VSB589884 WBW589883:WBX589884 WLS589883:WLT589884 WVO589883:WVP589884 G655419:H655420 JC655419:JD655420 SY655419:SZ655420 ACU655419:ACV655420 AMQ655419:AMR655420 AWM655419:AWN655420 BGI655419:BGJ655420 BQE655419:BQF655420 CAA655419:CAB655420 CJW655419:CJX655420 CTS655419:CTT655420 DDO655419:DDP655420 DNK655419:DNL655420 DXG655419:DXH655420 EHC655419:EHD655420 EQY655419:EQZ655420 FAU655419:FAV655420 FKQ655419:FKR655420 FUM655419:FUN655420 GEI655419:GEJ655420 GOE655419:GOF655420 GYA655419:GYB655420 HHW655419:HHX655420 HRS655419:HRT655420 IBO655419:IBP655420 ILK655419:ILL655420 IVG655419:IVH655420 JFC655419:JFD655420 JOY655419:JOZ655420 JYU655419:JYV655420 KIQ655419:KIR655420 KSM655419:KSN655420 LCI655419:LCJ655420 LME655419:LMF655420 LWA655419:LWB655420 MFW655419:MFX655420 MPS655419:MPT655420 MZO655419:MZP655420 NJK655419:NJL655420 NTG655419:NTH655420 ODC655419:ODD655420 OMY655419:OMZ655420 OWU655419:OWV655420 PGQ655419:PGR655420 PQM655419:PQN655420 QAI655419:QAJ655420 QKE655419:QKF655420 QUA655419:QUB655420 RDW655419:RDX655420 RNS655419:RNT655420 RXO655419:RXP655420 SHK655419:SHL655420 SRG655419:SRH655420 TBC655419:TBD655420 TKY655419:TKZ655420 TUU655419:TUV655420 UEQ655419:UER655420 UOM655419:UON655420 UYI655419:UYJ655420 VIE655419:VIF655420 VSA655419:VSB655420 WBW655419:WBX655420 WLS655419:WLT655420 WVO655419:WVP655420 G720955:H720956 JC720955:JD720956 SY720955:SZ720956 ACU720955:ACV720956 AMQ720955:AMR720956 AWM720955:AWN720956 BGI720955:BGJ720956 BQE720955:BQF720956 CAA720955:CAB720956 CJW720955:CJX720956 CTS720955:CTT720956 DDO720955:DDP720956 DNK720955:DNL720956 DXG720955:DXH720956 EHC720955:EHD720956 EQY720955:EQZ720956 FAU720955:FAV720956 FKQ720955:FKR720956 FUM720955:FUN720956 GEI720955:GEJ720956 GOE720955:GOF720956 GYA720955:GYB720956 HHW720955:HHX720956 HRS720955:HRT720956 IBO720955:IBP720956 ILK720955:ILL720956 IVG720955:IVH720956 JFC720955:JFD720956 JOY720955:JOZ720956 JYU720955:JYV720956 KIQ720955:KIR720956 KSM720955:KSN720956 LCI720955:LCJ720956 LME720955:LMF720956 LWA720955:LWB720956 MFW720955:MFX720956 MPS720955:MPT720956 MZO720955:MZP720956 NJK720955:NJL720956 NTG720955:NTH720956 ODC720955:ODD720956 OMY720955:OMZ720956 OWU720955:OWV720956 PGQ720955:PGR720956 PQM720955:PQN720956 QAI720955:QAJ720956 QKE720955:QKF720956 QUA720955:QUB720956 RDW720955:RDX720956 RNS720955:RNT720956 RXO720955:RXP720956 SHK720955:SHL720956 SRG720955:SRH720956 TBC720955:TBD720956 TKY720955:TKZ720956 TUU720955:TUV720956 UEQ720955:UER720956 UOM720955:UON720956 UYI720955:UYJ720956 VIE720955:VIF720956 VSA720955:VSB720956 WBW720955:WBX720956 WLS720955:WLT720956 WVO720955:WVP720956 G786491:H786492 JC786491:JD786492 SY786491:SZ786492 ACU786491:ACV786492 AMQ786491:AMR786492 AWM786491:AWN786492 BGI786491:BGJ786492 BQE786491:BQF786492 CAA786491:CAB786492 CJW786491:CJX786492 CTS786491:CTT786492 DDO786491:DDP786492 DNK786491:DNL786492 DXG786491:DXH786492 EHC786491:EHD786492 EQY786491:EQZ786492 FAU786491:FAV786492 FKQ786491:FKR786492 FUM786491:FUN786492 GEI786491:GEJ786492 GOE786491:GOF786492 GYA786491:GYB786492 HHW786491:HHX786492 HRS786491:HRT786492 IBO786491:IBP786492 ILK786491:ILL786492 IVG786491:IVH786492 JFC786491:JFD786492 JOY786491:JOZ786492 JYU786491:JYV786492 KIQ786491:KIR786492 KSM786491:KSN786492 LCI786491:LCJ786492 LME786491:LMF786492 LWA786491:LWB786492 MFW786491:MFX786492 MPS786491:MPT786492 MZO786491:MZP786492 NJK786491:NJL786492 NTG786491:NTH786492 ODC786491:ODD786492 OMY786491:OMZ786492 OWU786491:OWV786492 PGQ786491:PGR786492 PQM786491:PQN786492 QAI786491:QAJ786492 QKE786491:QKF786492 QUA786491:QUB786492 RDW786491:RDX786492 RNS786491:RNT786492 RXO786491:RXP786492 SHK786491:SHL786492 SRG786491:SRH786492 TBC786491:TBD786492 TKY786491:TKZ786492 TUU786491:TUV786492 UEQ786491:UER786492 UOM786491:UON786492 UYI786491:UYJ786492 VIE786491:VIF786492 VSA786491:VSB786492 WBW786491:WBX786492 WLS786491:WLT786492 WVO786491:WVP786492 G852027:H852028 JC852027:JD852028 SY852027:SZ852028 ACU852027:ACV852028 AMQ852027:AMR852028 AWM852027:AWN852028 BGI852027:BGJ852028 BQE852027:BQF852028 CAA852027:CAB852028 CJW852027:CJX852028 CTS852027:CTT852028 DDO852027:DDP852028 DNK852027:DNL852028 DXG852027:DXH852028 EHC852027:EHD852028 EQY852027:EQZ852028 FAU852027:FAV852028 FKQ852027:FKR852028 FUM852027:FUN852028 GEI852027:GEJ852028 GOE852027:GOF852028 GYA852027:GYB852028 HHW852027:HHX852028 HRS852027:HRT852028 IBO852027:IBP852028 ILK852027:ILL852028 IVG852027:IVH852028 JFC852027:JFD852028 JOY852027:JOZ852028 JYU852027:JYV852028 KIQ852027:KIR852028 KSM852027:KSN852028 LCI852027:LCJ852028 LME852027:LMF852028 LWA852027:LWB852028 MFW852027:MFX852028 MPS852027:MPT852028 MZO852027:MZP852028 NJK852027:NJL852028 NTG852027:NTH852028 ODC852027:ODD852028 OMY852027:OMZ852028 OWU852027:OWV852028 PGQ852027:PGR852028 PQM852027:PQN852028 QAI852027:QAJ852028 QKE852027:QKF852028 QUA852027:QUB852028 RDW852027:RDX852028 RNS852027:RNT852028 RXO852027:RXP852028 SHK852027:SHL852028 SRG852027:SRH852028 TBC852027:TBD852028 TKY852027:TKZ852028 TUU852027:TUV852028 UEQ852027:UER852028 UOM852027:UON852028 UYI852027:UYJ852028 VIE852027:VIF852028 VSA852027:VSB852028 WBW852027:WBX852028 WLS852027:WLT852028 WVO852027:WVP852028 G917563:H917564 JC917563:JD917564 SY917563:SZ917564 ACU917563:ACV917564 AMQ917563:AMR917564 AWM917563:AWN917564 BGI917563:BGJ917564 BQE917563:BQF917564 CAA917563:CAB917564 CJW917563:CJX917564 CTS917563:CTT917564 DDO917563:DDP917564 DNK917563:DNL917564 DXG917563:DXH917564 EHC917563:EHD917564 EQY917563:EQZ917564 FAU917563:FAV917564 FKQ917563:FKR917564 FUM917563:FUN917564 GEI917563:GEJ917564 GOE917563:GOF917564 GYA917563:GYB917564 HHW917563:HHX917564 HRS917563:HRT917564 IBO917563:IBP917564 ILK917563:ILL917564 IVG917563:IVH917564 JFC917563:JFD917564 JOY917563:JOZ917564 JYU917563:JYV917564 KIQ917563:KIR917564 KSM917563:KSN917564 LCI917563:LCJ917564 LME917563:LMF917564 LWA917563:LWB917564 MFW917563:MFX917564 MPS917563:MPT917564 MZO917563:MZP917564 NJK917563:NJL917564 NTG917563:NTH917564 ODC917563:ODD917564 OMY917563:OMZ917564 OWU917563:OWV917564 PGQ917563:PGR917564 PQM917563:PQN917564 QAI917563:QAJ917564 QKE917563:QKF917564 QUA917563:QUB917564 RDW917563:RDX917564 RNS917563:RNT917564 RXO917563:RXP917564 SHK917563:SHL917564 SRG917563:SRH917564 TBC917563:TBD917564 TKY917563:TKZ917564 TUU917563:TUV917564 UEQ917563:UER917564 UOM917563:UON917564 UYI917563:UYJ917564 VIE917563:VIF917564 VSA917563:VSB917564 WBW917563:WBX917564 WLS917563:WLT917564 WVO917563:WVP917564 G983099:H983100 JC983099:JD983100 SY983099:SZ983100 ACU983099:ACV983100 AMQ983099:AMR983100 AWM983099:AWN983100 BGI983099:BGJ983100 BQE983099:BQF983100 CAA983099:CAB983100 CJW983099:CJX983100 CTS983099:CTT983100 DDO983099:DDP983100 DNK983099:DNL983100 DXG983099:DXH983100 EHC983099:EHD983100 EQY983099:EQZ983100 FAU983099:FAV983100 FKQ983099:FKR983100 FUM983099:FUN983100 GEI983099:GEJ983100 GOE983099:GOF983100 GYA983099:GYB983100 HHW983099:HHX983100 HRS983099:HRT983100 IBO983099:IBP983100 ILK983099:ILL983100 IVG983099:IVH983100 JFC983099:JFD983100 JOY983099:JOZ983100 JYU983099:JYV983100 KIQ983099:KIR983100 KSM983099:KSN983100 LCI983099:LCJ983100 LME983099:LMF983100 LWA983099:LWB983100 MFW983099:MFX983100 MPS983099:MPT983100 MZO983099:MZP983100 NJK983099:NJL983100 NTG983099:NTH983100 ODC983099:ODD983100 OMY983099:OMZ983100 OWU983099:OWV983100 PGQ983099:PGR983100 PQM983099:PQN983100 QAI983099:QAJ983100 QKE983099:QKF983100 QUA983099:QUB983100 RDW983099:RDX983100 RNS983099:RNT983100 RXO983099:RXP983100 SHK983099:SHL983100 SRG983099:SRH983100 TBC983099:TBD983100 TKY983099:TKZ983100 TUU983099:TUV983100 UEQ983099:UER983100 UOM983099:UON983100 UYI983099:UYJ983100 VIE983099:VIF983100 VSA983099:VSB983100 WBW983099:WBX983100 WLS983099:WLT983100 WVO983099:WVP983100 G77:H77 JC77:JD77 SY77:SZ77 ACU77:ACV77 AMQ77:AMR77 AWM77:AWN77 BGI77:BGJ77 BQE77:BQF77 CAA77:CAB77 CJW77:CJX77 CTS77:CTT77 DDO77:DDP77 DNK77:DNL77 DXG77:DXH77 EHC77:EHD77 EQY77:EQZ77 FAU77:FAV77 FKQ77:FKR77 FUM77:FUN77 GEI77:GEJ77 GOE77:GOF77 GYA77:GYB77 HHW77:HHX77 HRS77:HRT77 IBO77:IBP77 ILK77:ILL77 IVG77:IVH77 JFC77:JFD77 JOY77:JOZ77 JYU77:JYV77 KIQ77:KIR77 KSM77:KSN77 LCI77:LCJ77 LME77:LMF77 LWA77:LWB77 MFW77:MFX77 MPS77:MPT77 MZO77:MZP77 NJK77:NJL77 NTG77:NTH77 ODC77:ODD77 OMY77:OMZ77 OWU77:OWV77 PGQ77:PGR77 PQM77:PQN77 QAI77:QAJ77 QKE77:QKF77 QUA77:QUB77 RDW77:RDX77 RNS77:RNT77 RXO77:RXP77 SHK77:SHL77 SRG77:SRH77 TBC77:TBD77 TKY77:TKZ77 TUU77:TUV77 UEQ77:UER77 UOM77:UON77 UYI77:UYJ77 VIE77:VIF77 VSA77:VSB77 WBW77:WBX77 WLS77:WLT77 WVO77:WVP77 G65613:H65613 JC65613:JD65613 SY65613:SZ65613 ACU65613:ACV65613 AMQ65613:AMR65613 AWM65613:AWN65613 BGI65613:BGJ65613 BQE65613:BQF65613 CAA65613:CAB65613 CJW65613:CJX65613 CTS65613:CTT65613 DDO65613:DDP65613 DNK65613:DNL65613 DXG65613:DXH65613 EHC65613:EHD65613 EQY65613:EQZ65613 FAU65613:FAV65613 FKQ65613:FKR65613 FUM65613:FUN65613 GEI65613:GEJ65613 GOE65613:GOF65613 GYA65613:GYB65613 HHW65613:HHX65613 HRS65613:HRT65613 IBO65613:IBP65613 ILK65613:ILL65613 IVG65613:IVH65613 JFC65613:JFD65613 JOY65613:JOZ65613 JYU65613:JYV65613 KIQ65613:KIR65613 KSM65613:KSN65613 LCI65613:LCJ65613 LME65613:LMF65613 LWA65613:LWB65613 MFW65613:MFX65613 MPS65613:MPT65613 MZO65613:MZP65613 NJK65613:NJL65613 NTG65613:NTH65613 ODC65613:ODD65613 OMY65613:OMZ65613 OWU65613:OWV65613 PGQ65613:PGR65613 PQM65613:PQN65613 QAI65613:QAJ65613 QKE65613:QKF65613 QUA65613:QUB65613 RDW65613:RDX65613 RNS65613:RNT65613 RXO65613:RXP65613 SHK65613:SHL65613 SRG65613:SRH65613 TBC65613:TBD65613 TKY65613:TKZ65613 TUU65613:TUV65613 UEQ65613:UER65613 UOM65613:UON65613 UYI65613:UYJ65613 VIE65613:VIF65613 VSA65613:VSB65613 WBW65613:WBX65613 WLS65613:WLT65613 WVO65613:WVP65613 G131149:H131149 JC131149:JD131149 SY131149:SZ131149 ACU131149:ACV131149 AMQ131149:AMR131149 AWM131149:AWN131149 BGI131149:BGJ131149 BQE131149:BQF131149 CAA131149:CAB131149 CJW131149:CJX131149 CTS131149:CTT131149 DDO131149:DDP131149 DNK131149:DNL131149 DXG131149:DXH131149 EHC131149:EHD131149 EQY131149:EQZ131149 FAU131149:FAV131149 FKQ131149:FKR131149 FUM131149:FUN131149 GEI131149:GEJ131149 GOE131149:GOF131149 GYA131149:GYB131149 HHW131149:HHX131149 HRS131149:HRT131149 IBO131149:IBP131149 ILK131149:ILL131149 IVG131149:IVH131149 JFC131149:JFD131149 JOY131149:JOZ131149 JYU131149:JYV131149 KIQ131149:KIR131149 KSM131149:KSN131149 LCI131149:LCJ131149 LME131149:LMF131149 LWA131149:LWB131149 MFW131149:MFX131149 MPS131149:MPT131149 MZO131149:MZP131149 NJK131149:NJL131149 NTG131149:NTH131149 ODC131149:ODD131149 OMY131149:OMZ131149 OWU131149:OWV131149 PGQ131149:PGR131149 PQM131149:PQN131149 QAI131149:QAJ131149 QKE131149:QKF131149 QUA131149:QUB131149 RDW131149:RDX131149 RNS131149:RNT131149 RXO131149:RXP131149 SHK131149:SHL131149 SRG131149:SRH131149 TBC131149:TBD131149 TKY131149:TKZ131149 TUU131149:TUV131149 UEQ131149:UER131149 UOM131149:UON131149 UYI131149:UYJ131149 VIE131149:VIF131149 VSA131149:VSB131149 WBW131149:WBX131149 WLS131149:WLT131149 WVO131149:WVP131149 G196685:H196685 JC196685:JD196685 SY196685:SZ196685 ACU196685:ACV196685 AMQ196685:AMR196685 AWM196685:AWN196685 BGI196685:BGJ196685 BQE196685:BQF196685 CAA196685:CAB196685 CJW196685:CJX196685 CTS196685:CTT196685 DDO196685:DDP196685 DNK196685:DNL196685 DXG196685:DXH196685 EHC196685:EHD196685 EQY196685:EQZ196685 FAU196685:FAV196685 FKQ196685:FKR196685 FUM196685:FUN196685 GEI196685:GEJ196685 GOE196685:GOF196685 GYA196685:GYB196685 HHW196685:HHX196685 HRS196685:HRT196685 IBO196685:IBP196685 ILK196685:ILL196685 IVG196685:IVH196685 JFC196685:JFD196685 JOY196685:JOZ196685 JYU196685:JYV196685 KIQ196685:KIR196685 KSM196685:KSN196685 LCI196685:LCJ196685 LME196685:LMF196685 LWA196685:LWB196685 MFW196685:MFX196685 MPS196685:MPT196685 MZO196685:MZP196685 NJK196685:NJL196685 NTG196685:NTH196685 ODC196685:ODD196685 OMY196685:OMZ196685 OWU196685:OWV196685 PGQ196685:PGR196685 PQM196685:PQN196685 QAI196685:QAJ196685 QKE196685:QKF196685 QUA196685:QUB196685 RDW196685:RDX196685 RNS196685:RNT196685 RXO196685:RXP196685 SHK196685:SHL196685 SRG196685:SRH196685 TBC196685:TBD196685 TKY196685:TKZ196685 TUU196685:TUV196685 UEQ196685:UER196685 UOM196685:UON196685 UYI196685:UYJ196685 VIE196685:VIF196685 VSA196685:VSB196685 WBW196685:WBX196685 WLS196685:WLT196685 WVO196685:WVP196685 G262221:H262221 JC262221:JD262221 SY262221:SZ262221 ACU262221:ACV262221 AMQ262221:AMR262221 AWM262221:AWN262221 BGI262221:BGJ262221 BQE262221:BQF262221 CAA262221:CAB262221 CJW262221:CJX262221 CTS262221:CTT262221 DDO262221:DDP262221 DNK262221:DNL262221 DXG262221:DXH262221 EHC262221:EHD262221 EQY262221:EQZ262221 FAU262221:FAV262221 FKQ262221:FKR262221 FUM262221:FUN262221 GEI262221:GEJ262221 GOE262221:GOF262221 GYA262221:GYB262221 HHW262221:HHX262221 HRS262221:HRT262221 IBO262221:IBP262221 ILK262221:ILL262221 IVG262221:IVH262221 JFC262221:JFD262221 JOY262221:JOZ262221 JYU262221:JYV262221 KIQ262221:KIR262221 KSM262221:KSN262221 LCI262221:LCJ262221 LME262221:LMF262221 LWA262221:LWB262221 MFW262221:MFX262221 MPS262221:MPT262221 MZO262221:MZP262221 NJK262221:NJL262221 NTG262221:NTH262221 ODC262221:ODD262221 OMY262221:OMZ262221 OWU262221:OWV262221 PGQ262221:PGR262221 PQM262221:PQN262221 QAI262221:QAJ262221 QKE262221:QKF262221 QUA262221:QUB262221 RDW262221:RDX262221 RNS262221:RNT262221 RXO262221:RXP262221 SHK262221:SHL262221 SRG262221:SRH262221 TBC262221:TBD262221 TKY262221:TKZ262221 TUU262221:TUV262221 UEQ262221:UER262221 UOM262221:UON262221 UYI262221:UYJ262221 VIE262221:VIF262221 VSA262221:VSB262221 WBW262221:WBX262221 WLS262221:WLT262221 WVO262221:WVP262221 G327757:H327757 JC327757:JD327757 SY327757:SZ327757 ACU327757:ACV327757 AMQ327757:AMR327757 AWM327757:AWN327757 BGI327757:BGJ327757 BQE327757:BQF327757 CAA327757:CAB327757 CJW327757:CJX327757 CTS327757:CTT327757 DDO327757:DDP327757 DNK327757:DNL327757 DXG327757:DXH327757 EHC327757:EHD327757 EQY327757:EQZ327757 FAU327757:FAV327757 FKQ327757:FKR327757 FUM327757:FUN327757 GEI327757:GEJ327757 GOE327757:GOF327757 GYA327757:GYB327757 HHW327757:HHX327757 HRS327757:HRT327757 IBO327757:IBP327757 ILK327757:ILL327757 IVG327757:IVH327757 JFC327757:JFD327757 JOY327757:JOZ327757 JYU327757:JYV327757 KIQ327757:KIR327757 KSM327757:KSN327757 LCI327757:LCJ327757 LME327757:LMF327757 LWA327757:LWB327757 MFW327757:MFX327757 MPS327757:MPT327757 MZO327757:MZP327757 NJK327757:NJL327757 NTG327757:NTH327757 ODC327757:ODD327757 OMY327757:OMZ327757 OWU327757:OWV327757 PGQ327757:PGR327757 PQM327757:PQN327757 QAI327757:QAJ327757 QKE327757:QKF327757 QUA327757:QUB327757 RDW327757:RDX327757 RNS327757:RNT327757 RXO327757:RXP327757 SHK327757:SHL327757 SRG327757:SRH327757 TBC327757:TBD327757 TKY327757:TKZ327757 TUU327757:TUV327757 UEQ327757:UER327757 UOM327757:UON327757 UYI327757:UYJ327757 VIE327757:VIF327757 VSA327757:VSB327757 WBW327757:WBX327757 WLS327757:WLT327757 WVO327757:WVP327757 G393293:H393293 JC393293:JD393293 SY393293:SZ393293 ACU393293:ACV393293 AMQ393293:AMR393293 AWM393293:AWN393293 BGI393293:BGJ393293 BQE393293:BQF393293 CAA393293:CAB393293 CJW393293:CJX393293 CTS393293:CTT393293 DDO393293:DDP393293 DNK393293:DNL393293 DXG393293:DXH393293 EHC393293:EHD393293 EQY393293:EQZ393293 FAU393293:FAV393293 FKQ393293:FKR393293 FUM393293:FUN393293 GEI393293:GEJ393293 GOE393293:GOF393293 GYA393293:GYB393293 HHW393293:HHX393293 HRS393293:HRT393293 IBO393293:IBP393293 ILK393293:ILL393293 IVG393293:IVH393293 JFC393293:JFD393293 JOY393293:JOZ393293 JYU393293:JYV393293 KIQ393293:KIR393293 KSM393293:KSN393293 LCI393293:LCJ393293 LME393293:LMF393293 LWA393293:LWB393293 MFW393293:MFX393293 MPS393293:MPT393293 MZO393293:MZP393293 NJK393293:NJL393293 NTG393293:NTH393293 ODC393293:ODD393293 OMY393293:OMZ393293 OWU393293:OWV393293 PGQ393293:PGR393293 PQM393293:PQN393293 QAI393293:QAJ393293 QKE393293:QKF393293 QUA393293:QUB393293 RDW393293:RDX393293 RNS393293:RNT393293 RXO393293:RXP393293 SHK393293:SHL393293 SRG393293:SRH393293 TBC393293:TBD393293 TKY393293:TKZ393293 TUU393293:TUV393293 UEQ393293:UER393293 UOM393293:UON393293 UYI393293:UYJ393293 VIE393293:VIF393293 VSA393293:VSB393293 WBW393293:WBX393293 WLS393293:WLT393293 WVO393293:WVP393293 G458829:H458829 JC458829:JD458829 SY458829:SZ458829 ACU458829:ACV458829 AMQ458829:AMR458829 AWM458829:AWN458829 BGI458829:BGJ458829 BQE458829:BQF458829 CAA458829:CAB458829 CJW458829:CJX458829 CTS458829:CTT458829 DDO458829:DDP458829 DNK458829:DNL458829 DXG458829:DXH458829 EHC458829:EHD458829 EQY458829:EQZ458829 FAU458829:FAV458829 FKQ458829:FKR458829 FUM458829:FUN458829 GEI458829:GEJ458829 GOE458829:GOF458829 GYA458829:GYB458829 HHW458829:HHX458829 HRS458829:HRT458829 IBO458829:IBP458829 ILK458829:ILL458829 IVG458829:IVH458829 JFC458829:JFD458829 JOY458829:JOZ458829 JYU458829:JYV458829 KIQ458829:KIR458829 KSM458829:KSN458829 LCI458829:LCJ458829 LME458829:LMF458829 LWA458829:LWB458829 MFW458829:MFX458829 MPS458829:MPT458829 MZO458829:MZP458829 NJK458829:NJL458829 NTG458829:NTH458829 ODC458829:ODD458829 OMY458829:OMZ458829 OWU458829:OWV458829 PGQ458829:PGR458829 PQM458829:PQN458829 QAI458829:QAJ458829 QKE458829:QKF458829 QUA458829:QUB458829 RDW458829:RDX458829 RNS458829:RNT458829 RXO458829:RXP458829 SHK458829:SHL458829 SRG458829:SRH458829 TBC458829:TBD458829 TKY458829:TKZ458829 TUU458829:TUV458829 UEQ458829:UER458829 UOM458829:UON458829 UYI458829:UYJ458829 VIE458829:VIF458829 VSA458829:VSB458829 WBW458829:WBX458829 WLS458829:WLT458829 WVO458829:WVP458829 G524365:H524365 JC524365:JD524365 SY524365:SZ524365 ACU524365:ACV524365 AMQ524365:AMR524365 AWM524365:AWN524365 BGI524365:BGJ524365 BQE524365:BQF524365 CAA524365:CAB524365 CJW524365:CJX524365 CTS524365:CTT524365 DDO524365:DDP524365 DNK524365:DNL524365 DXG524365:DXH524365 EHC524365:EHD524365 EQY524365:EQZ524365 FAU524365:FAV524365 FKQ524365:FKR524365 FUM524365:FUN524365 GEI524365:GEJ524365 GOE524365:GOF524365 GYA524365:GYB524365 HHW524365:HHX524365 HRS524365:HRT524365 IBO524365:IBP524365 ILK524365:ILL524365 IVG524365:IVH524365 JFC524365:JFD524365 JOY524365:JOZ524365 JYU524365:JYV524365 KIQ524365:KIR524365 KSM524365:KSN524365 LCI524365:LCJ524365 LME524365:LMF524365 LWA524365:LWB524365 MFW524365:MFX524365 MPS524365:MPT524365 MZO524365:MZP524365 NJK524365:NJL524365 NTG524365:NTH524365 ODC524365:ODD524365 OMY524365:OMZ524365 OWU524365:OWV524365 PGQ524365:PGR524365 PQM524365:PQN524365 QAI524365:QAJ524365 QKE524365:QKF524365 QUA524365:QUB524365 RDW524365:RDX524365 RNS524365:RNT524365 RXO524365:RXP524365 SHK524365:SHL524365 SRG524365:SRH524365 TBC524365:TBD524365 TKY524365:TKZ524365 TUU524365:TUV524365 UEQ524365:UER524365 UOM524365:UON524365 UYI524365:UYJ524365 VIE524365:VIF524365 VSA524365:VSB524365 WBW524365:WBX524365 WLS524365:WLT524365 WVO524365:WVP524365 G589901:H589901 JC589901:JD589901 SY589901:SZ589901 ACU589901:ACV589901 AMQ589901:AMR589901 AWM589901:AWN589901 BGI589901:BGJ589901 BQE589901:BQF589901 CAA589901:CAB589901 CJW589901:CJX589901 CTS589901:CTT589901 DDO589901:DDP589901 DNK589901:DNL589901 DXG589901:DXH589901 EHC589901:EHD589901 EQY589901:EQZ589901 FAU589901:FAV589901 FKQ589901:FKR589901 FUM589901:FUN589901 GEI589901:GEJ589901 GOE589901:GOF589901 GYA589901:GYB589901 HHW589901:HHX589901 HRS589901:HRT589901 IBO589901:IBP589901 ILK589901:ILL589901 IVG589901:IVH589901 JFC589901:JFD589901 JOY589901:JOZ589901 JYU589901:JYV589901 KIQ589901:KIR589901 KSM589901:KSN589901 LCI589901:LCJ589901 LME589901:LMF589901 LWA589901:LWB589901 MFW589901:MFX589901 MPS589901:MPT589901 MZO589901:MZP589901 NJK589901:NJL589901 NTG589901:NTH589901 ODC589901:ODD589901 OMY589901:OMZ589901 OWU589901:OWV589901 PGQ589901:PGR589901 PQM589901:PQN589901 QAI589901:QAJ589901 QKE589901:QKF589901 QUA589901:QUB589901 RDW589901:RDX589901 RNS589901:RNT589901 RXO589901:RXP589901 SHK589901:SHL589901 SRG589901:SRH589901 TBC589901:TBD589901 TKY589901:TKZ589901 TUU589901:TUV589901 UEQ589901:UER589901 UOM589901:UON589901 UYI589901:UYJ589901 VIE589901:VIF589901 VSA589901:VSB589901 WBW589901:WBX589901 WLS589901:WLT589901 WVO589901:WVP589901 G655437:H655437 JC655437:JD655437 SY655437:SZ655437 ACU655437:ACV655437 AMQ655437:AMR655437 AWM655437:AWN655437 BGI655437:BGJ655437 BQE655437:BQF655437 CAA655437:CAB655437 CJW655437:CJX655437 CTS655437:CTT655437 DDO655437:DDP655437 DNK655437:DNL655437 DXG655437:DXH655437 EHC655437:EHD655437 EQY655437:EQZ655437 FAU655437:FAV655437 FKQ655437:FKR655437 FUM655437:FUN655437 GEI655437:GEJ655437 GOE655437:GOF655437 GYA655437:GYB655437 HHW655437:HHX655437 HRS655437:HRT655437 IBO655437:IBP655437 ILK655437:ILL655437 IVG655437:IVH655437 JFC655437:JFD655437 JOY655437:JOZ655437 JYU655437:JYV655437 KIQ655437:KIR655437 KSM655437:KSN655437 LCI655437:LCJ655437 LME655437:LMF655437 LWA655437:LWB655437 MFW655437:MFX655437 MPS655437:MPT655437 MZO655437:MZP655437 NJK655437:NJL655437 NTG655437:NTH655437 ODC655437:ODD655437 OMY655437:OMZ655437 OWU655437:OWV655437 PGQ655437:PGR655437 PQM655437:PQN655437 QAI655437:QAJ655437 QKE655437:QKF655437 QUA655437:QUB655437 RDW655437:RDX655437 RNS655437:RNT655437 RXO655437:RXP655437 SHK655437:SHL655437 SRG655437:SRH655437 TBC655437:TBD655437 TKY655437:TKZ655437 TUU655437:TUV655437 UEQ655437:UER655437 UOM655437:UON655437 UYI655437:UYJ655437 VIE655437:VIF655437 VSA655437:VSB655437 WBW655437:WBX655437 WLS655437:WLT655437 WVO655437:WVP655437 G720973:H720973 JC720973:JD720973 SY720973:SZ720973 ACU720973:ACV720973 AMQ720973:AMR720973 AWM720973:AWN720973 BGI720973:BGJ720973 BQE720973:BQF720973 CAA720973:CAB720973 CJW720973:CJX720973 CTS720973:CTT720973 DDO720973:DDP720973 DNK720973:DNL720973 DXG720973:DXH720973 EHC720973:EHD720973 EQY720973:EQZ720973 FAU720973:FAV720973 FKQ720973:FKR720973 FUM720973:FUN720973 GEI720973:GEJ720973 GOE720973:GOF720973 GYA720973:GYB720973 HHW720973:HHX720973 HRS720973:HRT720973 IBO720973:IBP720973 ILK720973:ILL720973 IVG720973:IVH720973 JFC720973:JFD720973 JOY720973:JOZ720973 JYU720973:JYV720973 KIQ720973:KIR720973 KSM720973:KSN720973 LCI720973:LCJ720973 LME720973:LMF720973 LWA720973:LWB720973 MFW720973:MFX720973 MPS720973:MPT720973 MZO720973:MZP720973 NJK720973:NJL720973 NTG720973:NTH720973 ODC720973:ODD720973 OMY720973:OMZ720973 OWU720973:OWV720973 PGQ720973:PGR720973 PQM720973:PQN720973 QAI720973:QAJ720973 QKE720973:QKF720973 QUA720973:QUB720973 RDW720973:RDX720973 RNS720973:RNT720973 RXO720973:RXP720973 SHK720973:SHL720973 SRG720973:SRH720973 TBC720973:TBD720973 TKY720973:TKZ720973 TUU720973:TUV720973 UEQ720973:UER720973 UOM720973:UON720973 UYI720973:UYJ720973 VIE720973:VIF720973 VSA720973:VSB720973 WBW720973:WBX720973 WLS720973:WLT720973 WVO720973:WVP720973 G786509:H786509 JC786509:JD786509 SY786509:SZ786509 ACU786509:ACV786509 AMQ786509:AMR786509 AWM786509:AWN786509 BGI786509:BGJ786509 BQE786509:BQF786509 CAA786509:CAB786509 CJW786509:CJX786509 CTS786509:CTT786509 DDO786509:DDP786509 DNK786509:DNL786509 DXG786509:DXH786509 EHC786509:EHD786509 EQY786509:EQZ786509 FAU786509:FAV786509 FKQ786509:FKR786509 FUM786509:FUN786509 GEI786509:GEJ786509 GOE786509:GOF786509 GYA786509:GYB786509 HHW786509:HHX786509 HRS786509:HRT786509 IBO786509:IBP786509 ILK786509:ILL786509 IVG786509:IVH786509 JFC786509:JFD786509 JOY786509:JOZ786509 JYU786509:JYV786509 KIQ786509:KIR786509 KSM786509:KSN786509 LCI786509:LCJ786509 LME786509:LMF786509 LWA786509:LWB786509 MFW786509:MFX786509 MPS786509:MPT786509 MZO786509:MZP786509 NJK786509:NJL786509 NTG786509:NTH786509 ODC786509:ODD786509 OMY786509:OMZ786509 OWU786509:OWV786509 PGQ786509:PGR786509 PQM786509:PQN786509 QAI786509:QAJ786509 QKE786509:QKF786509 QUA786509:QUB786509 RDW786509:RDX786509 RNS786509:RNT786509 RXO786509:RXP786509 SHK786509:SHL786509 SRG786509:SRH786509 TBC786509:TBD786509 TKY786509:TKZ786509 TUU786509:TUV786509 UEQ786509:UER786509 UOM786509:UON786509 UYI786509:UYJ786509 VIE786509:VIF786509 VSA786509:VSB786509 WBW786509:WBX786509 WLS786509:WLT786509 WVO786509:WVP786509 G852045:H852045 JC852045:JD852045 SY852045:SZ852045 ACU852045:ACV852045 AMQ852045:AMR852045 AWM852045:AWN852045 BGI852045:BGJ852045 BQE852045:BQF852045 CAA852045:CAB852045 CJW852045:CJX852045 CTS852045:CTT852045 DDO852045:DDP852045 DNK852045:DNL852045 DXG852045:DXH852045 EHC852045:EHD852045 EQY852045:EQZ852045 FAU852045:FAV852045 FKQ852045:FKR852045 FUM852045:FUN852045 GEI852045:GEJ852045 GOE852045:GOF852045 GYA852045:GYB852045 HHW852045:HHX852045 HRS852045:HRT852045 IBO852045:IBP852045 ILK852045:ILL852045 IVG852045:IVH852045 JFC852045:JFD852045 JOY852045:JOZ852045 JYU852045:JYV852045 KIQ852045:KIR852045 KSM852045:KSN852045 LCI852045:LCJ852045 LME852045:LMF852045 LWA852045:LWB852045 MFW852045:MFX852045 MPS852045:MPT852045 MZO852045:MZP852045 NJK852045:NJL852045 NTG852045:NTH852045 ODC852045:ODD852045 OMY852045:OMZ852045 OWU852045:OWV852045 PGQ852045:PGR852045 PQM852045:PQN852045 QAI852045:QAJ852045 QKE852045:QKF852045 QUA852045:QUB852045 RDW852045:RDX852045 RNS852045:RNT852045 RXO852045:RXP852045 SHK852045:SHL852045 SRG852045:SRH852045 TBC852045:TBD852045 TKY852045:TKZ852045 TUU852045:TUV852045 UEQ852045:UER852045 UOM852045:UON852045 UYI852045:UYJ852045 VIE852045:VIF852045 VSA852045:VSB852045 WBW852045:WBX852045 WLS852045:WLT852045 WVO852045:WVP852045 G917581:H917581 JC917581:JD917581 SY917581:SZ917581 ACU917581:ACV917581 AMQ917581:AMR917581 AWM917581:AWN917581 BGI917581:BGJ917581 BQE917581:BQF917581 CAA917581:CAB917581 CJW917581:CJX917581 CTS917581:CTT917581 DDO917581:DDP917581 DNK917581:DNL917581 DXG917581:DXH917581 EHC917581:EHD917581 EQY917581:EQZ917581 FAU917581:FAV917581 FKQ917581:FKR917581 FUM917581:FUN917581 GEI917581:GEJ917581 GOE917581:GOF917581 GYA917581:GYB917581 HHW917581:HHX917581 HRS917581:HRT917581 IBO917581:IBP917581 ILK917581:ILL917581 IVG917581:IVH917581 JFC917581:JFD917581 JOY917581:JOZ917581 JYU917581:JYV917581 KIQ917581:KIR917581 KSM917581:KSN917581 LCI917581:LCJ917581 LME917581:LMF917581 LWA917581:LWB917581 MFW917581:MFX917581 MPS917581:MPT917581 MZO917581:MZP917581 NJK917581:NJL917581 NTG917581:NTH917581 ODC917581:ODD917581 OMY917581:OMZ917581 OWU917581:OWV917581 PGQ917581:PGR917581 PQM917581:PQN917581 QAI917581:QAJ917581 QKE917581:QKF917581 QUA917581:QUB917581 RDW917581:RDX917581 RNS917581:RNT917581 RXO917581:RXP917581 SHK917581:SHL917581 SRG917581:SRH917581 TBC917581:TBD917581 TKY917581:TKZ917581 TUU917581:TUV917581 UEQ917581:UER917581 UOM917581:UON917581 UYI917581:UYJ917581 VIE917581:VIF917581 VSA917581:VSB917581 WBW917581:WBX917581 WLS917581:WLT917581 WVO917581:WVP917581 G983117:H983117 JC983117:JD983117 SY983117:SZ983117 ACU983117:ACV983117 AMQ983117:AMR983117 AWM983117:AWN983117 BGI983117:BGJ983117 BQE983117:BQF983117 CAA983117:CAB983117 CJW983117:CJX983117 CTS983117:CTT983117 DDO983117:DDP983117 DNK983117:DNL983117 DXG983117:DXH983117 EHC983117:EHD983117 EQY983117:EQZ983117 FAU983117:FAV983117 FKQ983117:FKR983117 FUM983117:FUN983117 GEI983117:GEJ983117 GOE983117:GOF983117 GYA983117:GYB983117 HHW983117:HHX983117 HRS983117:HRT983117 IBO983117:IBP983117 ILK983117:ILL983117 IVG983117:IVH983117 JFC983117:JFD983117 JOY983117:JOZ983117 JYU983117:JYV983117 KIQ983117:KIR983117 KSM983117:KSN983117 LCI983117:LCJ983117 LME983117:LMF983117 LWA983117:LWB983117 MFW983117:MFX983117 MPS983117:MPT983117 MZO983117:MZP983117 NJK983117:NJL983117 NTG983117:NTH983117 ODC983117:ODD983117 OMY983117:OMZ983117 OWU983117:OWV983117 PGQ983117:PGR983117 PQM983117:PQN983117 QAI983117:QAJ983117 QKE983117:QKF983117 QUA983117:QUB983117 RDW983117:RDX983117 RNS983117:RNT983117 RXO983117:RXP983117 SHK983117:SHL983117 SRG983117:SRH983117 TBC983117:TBD983117 TKY983117:TKZ983117 TUU983117:TUV983117 UEQ983117:UER983117 UOM983117:UON983117 UYI983117:UYJ983117 VIE983117:VIF983117 VSA983117:VSB983117 WBW983117:WBX983117 WLS983117:WLT983117 WVO983117:WVP983117 G75:H75 JC75:JD75 SY75:SZ75 ACU75:ACV75 AMQ75:AMR75 AWM75:AWN75 BGI75:BGJ75 BQE75:BQF75 CAA75:CAB75 CJW75:CJX75 CTS75:CTT75 DDO75:DDP75 DNK75:DNL75 DXG75:DXH75 EHC75:EHD75 EQY75:EQZ75 FAU75:FAV75 FKQ75:FKR75 FUM75:FUN75 GEI75:GEJ75 GOE75:GOF75 GYA75:GYB75 HHW75:HHX75 HRS75:HRT75 IBO75:IBP75 ILK75:ILL75 IVG75:IVH75 JFC75:JFD75 JOY75:JOZ75 JYU75:JYV75 KIQ75:KIR75 KSM75:KSN75 LCI75:LCJ75 LME75:LMF75 LWA75:LWB75 MFW75:MFX75 MPS75:MPT75 MZO75:MZP75 NJK75:NJL75 NTG75:NTH75 ODC75:ODD75 OMY75:OMZ75 OWU75:OWV75 PGQ75:PGR75 PQM75:PQN75 QAI75:QAJ75 QKE75:QKF75 QUA75:QUB75 RDW75:RDX75 RNS75:RNT75 RXO75:RXP75 SHK75:SHL75 SRG75:SRH75 TBC75:TBD75 TKY75:TKZ75 TUU75:TUV75 UEQ75:UER75 UOM75:UON75 UYI75:UYJ75 VIE75:VIF75 VSA75:VSB75 WBW75:WBX75 WLS75:WLT75 WVO75:WVP75 G65611:H65611 JC65611:JD65611 SY65611:SZ65611 ACU65611:ACV65611 AMQ65611:AMR65611 AWM65611:AWN65611 BGI65611:BGJ65611 BQE65611:BQF65611 CAA65611:CAB65611 CJW65611:CJX65611 CTS65611:CTT65611 DDO65611:DDP65611 DNK65611:DNL65611 DXG65611:DXH65611 EHC65611:EHD65611 EQY65611:EQZ65611 FAU65611:FAV65611 FKQ65611:FKR65611 FUM65611:FUN65611 GEI65611:GEJ65611 GOE65611:GOF65611 GYA65611:GYB65611 HHW65611:HHX65611 HRS65611:HRT65611 IBO65611:IBP65611 ILK65611:ILL65611 IVG65611:IVH65611 JFC65611:JFD65611 JOY65611:JOZ65611 JYU65611:JYV65611 KIQ65611:KIR65611 KSM65611:KSN65611 LCI65611:LCJ65611 LME65611:LMF65611 LWA65611:LWB65611 MFW65611:MFX65611 MPS65611:MPT65611 MZO65611:MZP65611 NJK65611:NJL65611 NTG65611:NTH65611 ODC65611:ODD65611 OMY65611:OMZ65611 OWU65611:OWV65611 PGQ65611:PGR65611 PQM65611:PQN65611 QAI65611:QAJ65611 QKE65611:QKF65611 QUA65611:QUB65611 RDW65611:RDX65611 RNS65611:RNT65611 RXO65611:RXP65611 SHK65611:SHL65611 SRG65611:SRH65611 TBC65611:TBD65611 TKY65611:TKZ65611 TUU65611:TUV65611 UEQ65611:UER65611 UOM65611:UON65611 UYI65611:UYJ65611 VIE65611:VIF65611 VSA65611:VSB65611 WBW65611:WBX65611 WLS65611:WLT65611 WVO65611:WVP65611 G131147:H131147 JC131147:JD131147 SY131147:SZ131147 ACU131147:ACV131147 AMQ131147:AMR131147 AWM131147:AWN131147 BGI131147:BGJ131147 BQE131147:BQF131147 CAA131147:CAB131147 CJW131147:CJX131147 CTS131147:CTT131147 DDO131147:DDP131147 DNK131147:DNL131147 DXG131147:DXH131147 EHC131147:EHD131147 EQY131147:EQZ131147 FAU131147:FAV131147 FKQ131147:FKR131147 FUM131147:FUN131147 GEI131147:GEJ131147 GOE131147:GOF131147 GYA131147:GYB131147 HHW131147:HHX131147 HRS131147:HRT131147 IBO131147:IBP131147 ILK131147:ILL131147 IVG131147:IVH131147 JFC131147:JFD131147 JOY131147:JOZ131147 JYU131147:JYV131147 KIQ131147:KIR131147 KSM131147:KSN131147 LCI131147:LCJ131147 LME131147:LMF131147 LWA131147:LWB131147 MFW131147:MFX131147 MPS131147:MPT131147 MZO131147:MZP131147 NJK131147:NJL131147 NTG131147:NTH131147 ODC131147:ODD131147 OMY131147:OMZ131147 OWU131147:OWV131147 PGQ131147:PGR131147 PQM131147:PQN131147 QAI131147:QAJ131147 QKE131147:QKF131147 QUA131147:QUB131147 RDW131147:RDX131147 RNS131147:RNT131147 RXO131147:RXP131147 SHK131147:SHL131147 SRG131147:SRH131147 TBC131147:TBD131147 TKY131147:TKZ131147 TUU131147:TUV131147 UEQ131147:UER131147 UOM131147:UON131147 UYI131147:UYJ131147 VIE131147:VIF131147 VSA131147:VSB131147 WBW131147:WBX131147 WLS131147:WLT131147 WVO131147:WVP131147 G196683:H196683 JC196683:JD196683 SY196683:SZ196683 ACU196683:ACV196683 AMQ196683:AMR196683 AWM196683:AWN196683 BGI196683:BGJ196683 BQE196683:BQF196683 CAA196683:CAB196683 CJW196683:CJX196683 CTS196683:CTT196683 DDO196683:DDP196683 DNK196683:DNL196683 DXG196683:DXH196683 EHC196683:EHD196683 EQY196683:EQZ196683 FAU196683:FAV196683 FKQ196683:FKR196683 FUM196683:FUN196683 GEI196683:GEJ196683 GOE196683:GOF196683 GYA196683:GYB196683 HHW196683:HHX196683 HRS196683:HRT196683 IBO196683:IBP196683 ILK196683:ILL196683 IVG196683:IVH196683 JFC196683:JFD196683 JOY196683:JOZ196683 JYU196683:JYV196683 KIQ196683:KIR196683 KSM196683:KSN196683 LCI196683:LCJ196683 LME196683:LMF196683 LWA196683:LWB196683 MFW196683:MFX196683 MPS196683:MPT196683 MZO196683:MZP196683 NJK196683:NJL196683 NTG196683:NTH196683 ODC196683:ODD196683 OMY196683:OMZ196683 OWU196683:OWV196683 PGQ196683:PGR196683 PQM196683:PQN196683 QAI196683:QAJ196683 QKE196683:QKF196683 QUA196683:QUB196683 RDW196683:RDX196683 RNS196683:RNT196683 RXO196683:RXP196683 SHK196683:SHL196683 SRG196683:SRH196683 TBC196683:TBD196683 TKY196683:TKZ196683 TUU196683:TUV196683 UEQ196683:UER196683 UOM196683:UON196683 UYI196683:UYJ196683 VIE196683:VIF196683 VSA196683:VSB196683 WBW196683:WBX196683 WLS196683:WLT196683 WVO196683:WVP196683 G262219:H262219 JC262219:JD262219 SY262219:SZ262219 ACU262219:ACV262219 AMQ262219:AMR262219 AWM262219:AWN262219 BGI262219:BGJ262219 BQE262219:BQF262219 CAA262219:CAB262219 CJW262219:CJX262219 CTS262219:CTT262219 DDO262219:DDP262219 DNK262219:DNL262219 DXG262219:DXH262219 EHC262219:EHD262219 EQY262219:EQZ262219 FAU262219:FAV262219 FKQ262219:FKR262219 FUM262219:FUN262219 GEI262219:GEJ262219 GOE262219:GOF262219 GYA262219:GYB262219 HHW262219:HHX262219 HRS262219:HRT262219 IBO262219:IBP262219 ILK262219:ILL262219 IVG262219:IVH262219 JFC262219:JFD262219 JOY262219:JOZ262219 JYU262219:JYV262219 KIQ262219:KIR262219 KSM262219:KSN262219 LCI262219:LCJ262219 LME262219:LMF262219 LWA262219:LWB262219 MFW262219:MFX262219 MPS262219:MPT262219 MZO262219:MZP262219 NJK262219:NJL262219 NTG262219:NTH262219 ODC262219:ODD262219 OMY262219:OMZ262219 OWU262219:OWV262219 PGQ262219:PGR262219 PQM262219:PQN262219 QAI262219:QAJ262219 QKE262219:QKF262219 QUA262219:QUB262219 RDW262219:RDX262219 RNS262219:RNT262219 RXO262219:RXP262219 SHK262219:SHL262219 SRG262219:SRH262219 TBC262219:TBD262219 TKY262219:TKZ262219 TUU262219:TUV262219 UEQ262219:UER262219 UOM262219:UON262219 UYI262219:UYJ262219 VIE262219:VIF262219 VSA262219:VSB262219 WBW262219:WBX262219 WLS262219:WLT262219 WVO262219:WVP262219 G327755:H327755 JC327755:JD327755 SY327755:SZ327755 ACU327755:ACV327755 AMQ327755:AMR327755 AWM327755:AWN327755 BGI327755:BGJ327755 BQE327755:BQF327755 CAA327755:CAB327755 CJW327755:CJX327755 CTS327755:CTT327755 DDO327755:DDP327755 DNK327755:DNL327755 DXG327755:DXH327755 EHC327755:EHD327755 EQY327755:EQZ327755 FAU327755:FAV327755 FKQ327755:FKR327755 FUM327755:FUN327755 GEI327755:GEJ327755 GOE327755:GOF327755 GYA327755:GYB327755 HHW327755:HHX327755 HRS327755:HRT327755 IBO327755:IBP327755 ILK327755:ILL327755 IVG327755:IVH327755 JFC327755:JFD327755 JOY327755:JOZ327755 JYU327755:JYV327755 KIQ327755:KIR327755 KSM327755:KSN327755 LCI327755:LCJ327755 LME327755:LMF327755 LWA327755:LWB327755 MFW327755:MFX327755 MPS327755:MPT327755 MZO327755:MZP327755 NJK327755:NJL327755 NTG327755:NTH327755 ODC327755:ODD327755 OMY327755:OMZ327755 OWU327755:OWV327755 PGQ327755:PGR327755 PQM327755:PQN327755 QAI327755:QAJ327755 QKE327755:QKF327755 QUA327755:QUB327755 RDW327755:RDX327755 RNS327755:RNT327755 RXO327755:RXP327755 SHK327755:SHL327755 SRG327755:SRH327755 TBC327755:TBD327755 TKY327755:TKZ327755 TUU327755:TUV327755 UEQ327755:UER327755 UOM327755:UON327755 UYI327755:UYJ327755 VIE327755:VIF327755 VSA327755:VSB327755 WBW327755:WBX327755 WLS327755:WLT327755 WVO327755:WVP327755 G393291:H393291 JC393291:JD393291 SY393291:SZ393291 ACU393291:ACV393291 AMQ393291:AMR393291 AWM393291:AWN393291 BGI393291:BGJ393291 BQE393291:BQF393291 CAA393291:CAB393291 CJW393291:CJX393291 CTS393291:CTT393291 DDO393291:DDP393291 DNK393291:DNL393291 DXG393291:DXH393291 EHC393291:EHD393291 EQY393291:EQZ393291 FAU393291:FAV393291 FKQ393291:FKR393291 FUM393291:FUN393291 GEI393291:GEJ393291 GOE393291:GOF393291 GYA393291:GYB393291 HHW393291:HHX393291 HRS393291:HRT393291 IBO393291:IBP393291 ILK393291:ILL393291 IVG393291:IVH393291 JFC393291:JFD393291 JOY393291:JOZ393291 JYU393291:JYV393291 KIQ393291:KIR393291 KSM393291:KSN393291 LCI393291:LCJ393291 LME393291:LMF393291 LWA393291:LWB393291 MFW393291:MFX393291 MPS393291:MPT393291 MZO393291:MZP393291 NJK393291:NJL393291 NTG393291:NTH393291 ODC393291:ODD393291 OMY393291:OMZ393291 OWU393291:OWV393291 PGQ393291:PGR393291 PQM393291:PQN393291 QAI393291:QAJ393291 QKE393291:QKF393291 QUA393291:QUB393291 RDW393291:RDX393291 RNS393291:RNT393291 RXO393291:RXP393291 SHK393291:SHL393291 SRG393291:SRH393291 TBC393291:TBD393291 TKY393291:TKZ393291 TUU393291:TUV393291 UEQ393291:UER393291 UOM393291:UON393291 UYI393291:UYJ393291 VIE393291:VIF393291 VSA393291:VSB393291 WBW393291:WBX393291 WLS393291:WLT393291 WVO393291:WVP393291 G458827:H458827 JC458827:JD458827 SY458827:SZ458827 ACU458827:ACV458827 AMQ458827:AMR458827 AWM458827:AWN458827 BGI458827:BGJ458827 BQE458827:BQF458827 CAA458827:CAB458827 CJW458827:CJX458827 CTS458827:CTT458827 DDO458827:DDP458827 DNK458827:DNL458827 DXG458827:DXH458827 EHC458827:EHD458827 EQY458827:EQZ458827 FAU458827:FAV458827 FKQ458827:FKR458827 FUM458827:FUN458827 GEI458827:GEJ458827 GOE458827:GOF458827 GYA458827:GYB458827 HHW458827:HHX458827 HRS458827:HRT458827 IBO458827:IBP458827 ILK458827:ILL458827 IVG458827:IVH458827 JFC458827:JFD458827 JOY458827:JOZ458827 JYU458827:JYV458827 KIQ458827:KIR458827 KSM458827:KSN458827 LCI458827:LCJ458827 LME458827:LMF458827 LWA458827:LWB458827 MFW458827:MFX458827 MPS458827:MPT458827 MZO458827:MZP458827 NJK458827:NJL458827 NTG458827:NTH458827 ODC458827:ODD458827 OMY458827:OMZ458827 OWU458827:OWV458827 PGQ458827:PGR458827 PQM458827:PQN458827 QAI458827:QAJ458827 QKE458827:QKF458827 QUA458827:QUB458827 RDW458827:RDX458827 RNS458827:RNT458827 RXO458827:RXP458827 SHK458827:SHL458827 SRG458827:SRH458827 TBC458827:TBD458827 TKY458827:TKZ458827 TUU458827:TUV458827 UEQ458827:UER458827 UOM458827:UON458827 UYI458827:UYJ458827 VIE458827:VIF458827 VSA458827:VSB458827 WBW458827:WBX458827 WLS458827:WLT458827 WVO458827:WVP458827 G524363:H524363 JC524363:JD524363 SY524363:SZ524363 ACU524363:ACV524363 AMQ524363:AMR524363 AWM524363:AWN524363 BGI524363:BGJ524363 BQE524363:BQF524363 CAA524363:CAB524363 CJW524363:CJX524363 CTS524363:CTT524363 DDO524363:DDP524363 DNK524363:DNL524363 DXG524363:DXH524363 EHC524363:EHD524363 EQY524363:EQZ524363 FAU524363:FAV524363 FKQ524363:FKR524363 FUM524363:FUN524363 GEI524363:GEJ524363 GOE524363:GOF524363 GYA524363:GYB524363 HHW524363:HHX524363 HRS524363:HRT524363 IBO524363:IBP524363 ILK524363:ILL524363 IVG524363:IVH524363 JFC524363:JFD524363 JOY524363:JOZ524363 JYU524363:JYV524363 KIQ524363:KIR524363 KSM524363:KSN524363 LCI524363:LCJ524363 LME524363:LMF524363 LWA524363:LWB524363 MFW524363:MFX524363 MPS524363:MPT524363 MZO524363:MZP524363 NJK524363:NJL524363 NTG524363:NTH524363 ODC524363:ODD524363 OMY524363:OMZ524363 OWU524363:OWV524363 PGQ524363:PGR524363 PQM524363:PQN524363 QAI524363:QAJ524363 QKE524363:QKF524363 QUA524363:QUB524363 RDW524363:RDX524363 RNS524363:RNT524363 RXO524363:RXP524363 SHK524363:SHL524363 SRG524363:SRH524363 TBC524363:TBD524363 TKY524363:TKZ524363 TUU524363:TUV524363 UEQ524363:UER524363 UOM524363:UON524363 UYI524363:UYJ524363 VIE524363:VIF524363 VSA524363:VSB524363 WBW524363:WBX524363 WLS524363:WLT524363 WVO524363:WVP524363 G589899:H589899 JC589899:JD589899 SY589899:SZ589899 ACU589899:ACV589899 AMQ589899:AMR589899 AWM589899:AWN589899 BGI589899:BGJ589899 BQE589899:BQF589899 CAA589899:CAB589899 CJW589899:CJX589899 CTS589899:CTT589899 DDO589899:DDP589899 DNK589899:DNL589899 DXG589899:DXH589899 EHC589899:EHD589899 EQY589899:EQZ589899 FAU589899:FAV589899 FKQ589899:FKR589899 FUM589899:FUN589899 GEI589899:GEJ589899 GOE589899:GOF589899 GYA589899:GYB589899 HHW589899:HHX589899 HRS589899:HRT589899 IBO589899:IBP589899 ILK589899:ILL589899 IVG589899:IVH589899 JFC589899:JFD589899 JOY589899:JOZ589899 JYU589899:JYV589899 KIQ589899:KIR589899 KSM589899:KSN589899 LCI589899:LCJ589899 LME589899:LMF589899 LWA589899:LWB589899 MFW589899:MFX589899 MPS589899:MPT589899 MZO589899:MZP589899 NJK589899:NJL589899 NTG589899:NTH589899 ODC589899:ODD589899 OMY589899:OMZ589899 OWU589899:OWV589899 PGQ589899:PGR589899 PQM589899:PQN589899 QAI589899:QAJ589899 QKE589899:QKF589899 QUA589899:QUB589899 RDW589899:RDX589899 RNS589899:RNT589899 RXO589899:RXP589899 SHK589899:SHL589899 SRG589899:SRH589899 TBC589899:TBD589899 TKY589899:TKZ589899 TUU589899:TUV589899 UEQ589899:UER589899 UOM589899:UON589899 UYI589899:UYJ589899 VIE589899:VIF589899 VSA589899:VSB589899 WBW589899:WBX589899 WLS589899:WLT589899 WVO589899:WVP589899 G655435:H655435 JC655435:JD655435 SY655435:SZ655435 ACU655435:ACV655435 AMQ655435:AMR655435 AWM655435:AWN655435 BGI655435:BGJ655435 BQE655435:BQF655435 CAA655435:CAB655435 CJW655435:CJX655435 CTS655435:CTT655435 DDO655435:DDP655435 DNK655435:DNL655435 DXG655435:DXH655435 EHC655435:EHD655435 EQY655435:EQZ655435 FAU655435:FAV655435 FKQ655435:FKR655435 FUM655435:FUN655435 GEI655435:GEJ655435 GOE655435:GOF655435 GYA655435:GYB655435 HHW655435:HHX655435 HRS655435:HRT655435 IBO655435:IBP655435 ILK655435:ILL655435 IVG655435:IVH655435 JFC655435:JFD655435 JOY655435:JOZ655435 JYU655435:JYV655435 KIQ655435:KIR655435 KSM655435:KSN655435 LCI655435:LCJ655435 LME655435:LMF655435 LWA655435:LWB655435 MFW655435:MFX655435 MPS655435:MPT655435 MZO655435:MZP655435 NJK655435:NJL655435 NTG655435:NTH655435 ODC655435:ODD655435 OMY655435:OMZ655435 OWU655435:OWV655435 PGQ655435:PGR655435 PQM655435:PQN655435 QAI655435:QAJ655435 QKE655435:QKF655435 QUA655435:QUB655435 RDW655435:RDX655435 RNS655435:RNT655435 RXO655435:RXP655435 SHK655435:SHL655435 SRG655435:SRH655435 TBC655435:TBD655435 TKY655435:TKZ655435 TUU655435:TUV655435 UEQ655435:UER655435 UOM655435:UON655435 UYI655435:UYJ655435 VIE655435:VIF655435 VSA655435:VSB655435 WBW655435:WBX655435 WLS655435:WLT655435 WVO655435:WVP655435 G720971:H720971 JC720971:JD720971 SY720971:SZ720971 ACU720971:ACV720971 AMQ720971:AMR720971 AWM720971:AWN720971 BGI720971:BGJ720971 BQE720971:BQF720971 CAA720971:CAB720971 CJW720971:CJX720971 CTS720971:CTT720971 DDO720971:DDP720971 DNK720971:DNL720971 DXG720971:DXH720971 EHC720971:EHD720971 EQY720971:EQZ720971 FAU720971:FAV720971 FKQ720971:FKR720971 FUM720971:FUN720971 GEI720971:GEJ720971 GOE720971:GOF720971 GYA720971:GYB720971 HHW720971:HHX720971 HRS720971:HRT720971 IBO720971:IBP720971 ILK720971:ILL720971 IVG720971:IVH720971 JFC720971:JFD720971 JOY720971:JOZ720971 JYU720971:JYV720971 KIQ720971:KIR720971 KSM720971:KSN720971 LCI720971:LCJ720971 LME720971:LMF720971 LWA720971:LWB720971 MFW720971:MFX720971 MPS720971:MPT720971 MZO720971:MZP720971 NJK720971:NJL720971 NTG720971:NTH720971 ODC720971:ODD720971 OMY720971:OMZ720971 OWU720971:OWV720971 PGQ720971:PGR720971 PQM720971:PQN720971 QAI720971:QAJ720971 QKE720971:QKF720971 QUA720971:QUB720971 RDW720971:RDX720971 RNS720971:RNT720971 RXO720971:RXP720971 SHK720971:SHL720971 SRG720971:SRH720971 TBC720971:TBD720971 TKY720971:TKZ720971 TUU720971:TUV720971 UEQ720971:UER720971 UOM720971:UON720971 UYI720971:UYJ720971 VIE720971:VIF720971 VSA720971:VSB720971 WBW720971:WBX720971 WLS720971:WLT720971 WVO720971:WVP720971 G786507:H786507 JC786507:JD786507 SY786507:SZ786507 ACU786507:ACV786507 AMQ786507:AMR786507 AWM786507:AWN786507 BGI786507:BGJ786507 BQE786507:BQF786507 CAA786507:CAB786507 CJW786507:CJX786507 CTS786507:CTT786507 DDO786507:DDP786507 DNK786507:DNL786507 DXG786507:DXH786507 EHC786507:EHD786507 EQY786507:EQZ786507 FAU786507:FAV786507 FKQ786507:FKR786507 FUM786507:FUN786507 GEI786507:GEJ786507 GOE786507:GOF786507 GYA786507:GYB786507 HHW786507:HHX786507 HRS786507:HRT786507 IBO786507:IBP786507 ILK786507:ILL786507 IVG786507:IVH786507 JFC786507:JFD786507 JOY786507:JOZ786507 JYU786507:JYV786507 KIQ786507:KIR786507 KSM786507:KSN786507 LCI786507:LCJ786507 LME786507:LMF786507 LWA786507:LWB786507 MFW786507:MFX786507 MPS786507:MPT786507 MZO786507:MZP786507 NJK786507:NJL786507 NTG786507:NTH786507 ODC786507:ODD786507 OMY786507:OMZ786507 OWU786507:OWV786507 PGQ786507:PGR786507 PQM786507:PQN786507 QAI786507:QAJ786507 QKE786507:QKF786507 QUA786507:QUB786507 RDW786507:RDX786507 RNS786507:RNT786507 RXO786507:RXP786507 SHK786507:SHL786507 SRG786507:SRH786507 TBC786507:TBD786507 TKY786507:TKZ786507 TUU786507:TUV786507 UEQ786507:UER786507 UOM786507:UON786507 UYI786507:UYJ786507 VIE786507:VIF786507 VSA786507:VSB786507 WBW786507:WBX786507 WLS786507:WLT786507 WVO786507:WVP786507 G852043:H852043 JC852043:JD852043 SY852043:SZ852043 ACU852043:ACV852043 AMQ852043:AMR852043 AWM852043:AWN852043 BGI852043:BGJ852043 BQE852043:BQF852043 CAA852043:CAB852043 CJW852043:CJX852043 CTS852043:CTT852043 DDO852043:DDP852043 DNK852043:DNL852043 DXG852043:DXH852043 EHC852043:EHD852043 EQY852043:EQZ852043 FAU852043:FAV852043 FKQ852043:FKR852043 FUM852043:FUN852043 GEI852043:GEJ852043 GOE852043:GOF852043 GYA852043:GYB852043 HHW852043:HHX852043 HRS852043:HRT852043 IBO852043:IBP852043 ILK852043:ILL852043 IVG852043:IVH852043 JFC852043:JFD852043 JOY852043:JOZ852043 JYU852043:JYV852043 KIQ852043:KIR852043 KSM852043:KSN852043 LCI852043:LCJ852043 LME852043:LMF852043 LWA852043:LWB852043 MFW852043:MFX852043 MPS852043:MPT852043 MZO852043:MZP852043 NJK852043:NJL852043 NTG852043:NTH852043 ODC852043:ODD852043 OMY852043:OMZ852043 OWU852043:OWV852043 PGQ852043:PGR852043 PQM852043:PQN852043 QAI852043:QAJ852043 QKE852043:QKF852043 QUA852043:QUB852043 RDW852043:RDX852043 RNS852043:RNT852043 RXO852043:RXP852043 SHK852043:SHL852043 SRG852043:SRH852043 TBC852043:TBD852043 TKY852043:TKZ852043 TUU852043:TUV852043 UEQ852043:UER852043 UOM852043:UON852043 UYI852043:UYJ852043 VIE852043:VIF852043 VSA852043:VSB852043 WBW852043:WBX852043 WLS852043:WLT852043 WVO852043:WVP852043 G917579:H917579 JC917579:JD917579 SY917579:SZ917579 ACU917579:ACV917579 AMQ917579:AMR917579 AWM917579:AWN917579 BGI917579:BGJ917579 BQE917579:BQF917579 CAA917579:CAB917579 CJW917579:CJX917579 CTS917579:CTT917579 DDO917579:DDP917579 DNK917579:DNL917579 DXG917579:DXH917579 EHC917579:EHD917579 EQY917579:EQZ917579 FAU917579:FAV917579 FKQ917579:FKR917579 FUM917579:FUN917579 GEI917579:GEJ917579 GOE917579:GOF917579 GYA917579:GYB917579 HHW917579:HHX917579 HRS917579:HRT917579 IBO917579:IBP917579 ILK917579:ILL917579 IVG917579:IVH917579 JFC917579:JFD917579 JOY917579:JOZ917579 JYU917579:JYV917579 KIQ917579:KIR917579 KSM917579:KSN917579 LCI917579:LCJ917579 LME917579:LMF917579 LWA917579:LWB917579 MFW917579:MFX917579 MPS917579:MPT917579 MZO917579:MZP917579 NJK917579:NJL917579 NTG917579:NTH917579 ODC917579:ODD917579 OMY917579:OMZ917579 OWU917579:OWV917579 PGQ917579:PGR917579 PQM917579:PQN917579 QAI917579:QAJ917579 QKE917579:QKF917579 QUA917579:QUB917579 RDW917579:RDX917579 RNS917579:RNT917579 RXO917579:RXP917579 SHK917579:SHL917579 SRG917579:SRH917579 TBC917579:TBD917579 TKY917579:TKZ917579 TUU917579:TUV917579 UEQ917579:UER917579 UOM917579:UON917579 UYI917579:UYJ917579 VIE917579:VIF917579 VSA917579:VSB917579 WBW917579:WBX917579 WLS917579:WLT917579 WVO917579:WVP917579 G983115:H983115 JC983115:JD983115 SY983115:SZ983115 ACU983115:ACV983115 AMQ983115:AMR983115 AWM983115:AWN983115 BGI983115:BGJ983115 BQE983115:BQF983115 CAA983115:CAB983115 CJW983115:CJX983115 CTS983115:CTT983115 DDO983115:DDP983115 DNK983115:DNL983115 DXG983115:DXH983115 EHC983115:EHD983115 EQY983115:EQZ983115 FAU983115:FAV983115 FKQ983115:FKR983115 FUM983115:FUN983115 GEI983115:GEJ983115 GOE983115:GOF983115 GYA983115:GYB983115 HHW983115:HHX983115 HRS983115:HRT983115 IBO983115:IBP983115 ILK983115:ILL983115 IVG983115:IVH983115 JFC983115:JFD983115 JOY983115:JOZ983115 JYU983115:JYV983115 KIQ983115:KIR983115 KSM983115:KSN983115 LCI983115:LCJ983115 LME983115:LMF983115 LWA983115:LWB983115 MFW983115:MFX983115 MPS983115:MPT983115 MZO983115:MZP983115 NJK983115:NJL983115 NTG983115:NTH983115 ODC983115:ODD983115 OMY983115:OMZ983115 OWU983115:OWV983115 PGQ983115:PGR983115 PQM983115:PQN983115 QAI983115:QAJ983115 QKE983115:QKF983115 QUA983115:QUB983115 RDW983115:RDX983115 RNS983115:RNT983115 RXO983115:RXP983115 SHK983115:SHL983115 SRG983115:SRH983115 TBC983115:TBD983115 TKY983115:TKZ983115 TUU983115:TUV983115 UEQ983115:UER983115 UOM983115:UON983115 UYI983115:UYJ983115 VIE983115:VIF983115 VSA983115:VSB983115 WBW983115:WBX983115 WLS983115:WLT983115 WVO983115:WVP983115 G73:H73 JC73:JD73 SY73:SZ73 ACU73:ACV73 AMQ73:AMR73 AWM73:AWN73 BGI73:BGJ73 BQE73:BQF73 CAA73:CAB73 CJW73:CJX73 CTS73:CTT73 DDO73:DDP73 DNK73:DNL73 DXG73:DXH73 EHC73:EHD73 EQY73:EQZ73 FAU73:FAV73 FKQ73:FKR73 FUM73:FUN73 GEI73:GEJ73 GOE73:GOF73 GYA73:GYB73 HHW73:HHX73 HRS73:HRT73 IBO73:IBP73 ILK73:ILL73 IVG73:IVH73 JFC73:JFD73 JOY73:JOZ73 JYU73:JYV73 KIQ73:KIR73 KSM73:KSN73 LCI73:LCJ73 LME73:LMF73 LWA73:LWB73 MFW73:MFX73 MPS73:MPT73 MZO73:MZP73 NJK73:NJL73 NTG73:NTH73 ODC73:ODD73 OMY73:OMZ73 OWU73:OWV73 PGQ73:PGR73 PQM73:PQN73 QAI73:QAJ73 QKE73:QKF73 QUA73:QUB73 RDW73:RDX73 RNS73:RNT73 RXO73:RXP73 SHK73:SHL73 SRG73:SRH73 TBC73:TBD73 TKY73:TKZ73 TUU73:TUV73 UEQ73:UER73 UOM73:UON73 UYI73:UYJ73 VIE73:VIF73 VSA73:VSB73 WBW73:WBX73 WLS73:WLT73 WVO73:WVP73 G65609:H65609 JC65609:JD65609 SY65609:SZ65609 ACU65609:ACV65609 AMQ65609:AMR65609 AWM65609:AWN65609 BGI65609:BGJ65609 BQE65609:BQF65609 CAA65609:CAB65609 CJW65609:CJX65609 CTS65609:CTT65609 DDO65609:DDP65609 DNK65609:DNL65609 DXG65609:DXH65609 EHC65609:EHD65609 EQY65609:EQZ65609 FAU65609:FAV65609 FKQ65609:FKR65609 FUM65609:FUN65609 GEI65609:GEJ65609 GOE65609:GOF65609 GYA65609:GYB65609 HHW65609:HHX65609 HRS65609:HRT65609 IBO65609:IBP65609 ILK65609:ILL65609 IVG65609:IVH65609 JFC65609:JFD65609 JOY65609:JOZ65609 JYU65609:JYV65609 KIQ65609:KIR65609 KSM65609:KSN65609 LCI65609:LCJ65609 LME65609:LMF65609 LWA65609:LWB65609 MFW65609:MFX65609 MPS65609:MPT65609 MZO65609:MZP65609 NJK65609:NJL65609 NTG65609:NTH65609 ODC65609:ODD65609 OMY65609:OMZ65609 OWU65609:OWV65609 PGQ65609:PGR65609 PQM65609:PQN65609 QAI65609:QAJ65609 QKE65609:QKF65609 QUA65609:QUB65609 RDW65609:RDX65609 RNS65609:RNT65609 RXO65609:RXP65609 SHK65609:SHL65609 SRG65609:SRH65609 TBC65609:TBD65609 TKY65609:TKZ65609 TUU65609:TUV65609 UEQ65609:UER65609 UOM65609:UON65609 UYI65609:UYJ65609 VIE65609:VIF65609 VSA65609:VSB65609 WBW65609:WBX65609 WLS65609:WLT65609 WVO65609:WVP65609 G131145:H131145 JC131145:JD131145 SY131145:SZ131145 ACU131145:ACV131145 AMQ131145:AMR131145 AWM131145:AWN131145 BGI131145:BGJ131145 BQE131145:BQF131145 CAA131145:CAB131145 CJW131145:CJX131145 CTS131145:CTT131145 DDO131145:DDP131145 DNK131145:DNL131145 DXG131145:DXH131145 EHC131145:EHD131145 EQY131145:EQZ131145 FAU131145:FAV131145 FKQ131145:FKR131145 FUM131145:FUN131145 GEI131145:GEJ131145 GOE131145:GOF131145 GYA131145:GYB131145 HHW131145:HHX131145 HRS131145:HRT131145 IBO131145:IBP131145 ILK131145:ILL131145 IVG131145:IVH131145 JFC131145:JFD131145 JOY131145:JOZ131145 JYU131145:JYV131145 KIQ131145:KIR131145 KSM131145:KSN131145 LCI131145:LCJ131145 LME131145:LMF131145 LWA131145:LWB131145 MFW131145:MFX131145 MPS131145:MPT131145 MZO131145:MZP131145 NJK131145:NJL131145 NTG131145:NTH131145 ODC131145:ODD131145 OMY131145:OMZ131145 OWU131145:OWV131145 PGQ131145:PGR131145 PQM131145:PQN131145 QAI131145:QAJ131145 QKE131145:QKF131145 QUA131145:QUB131145 RDW131145:RDX131145 RNS131145:RNT131145 RXO131145:RXP131145 SHK131145:SHL131145 SRG131145:SRH131145 TBC131145:TBD131145 TKY131145:TKZ131145 TUU131145:TUV131145 UEQ131145:UER131145 UOM131145:UON131145 UYI131145:UYJ131145 VIE131145:VIF131145 VSA131145:VSB131145 WBW131145:WBX131145 WLS131145:WLT131145 WVO131145:WVP131145 G196681:H196681 JC196681:JD196681 SY196681:SZ196681 ACU196681:ACV196681 AMQ196681:AMR196681 AWM196681:AWN196681 BGI196681:BGJ196681 BQE196681:BQF196681 CAA196681:CAB196681 CJW196681:CJX196681 CTS196681:CTT196681 DDO196681:DDP196681 DNK196681:DNL196681 DXG196681:DXH196681 EHC196681:EHD196681 EQY196681:EQZ196681 FAU196681:FAV196681 FKQ196681:FKR196681 FUM196681:FUN196681 GEI196681:GEJ196681 GOE196681:GOF196681 GYA196681:GYB196681 HHW196681:HHX196681 HRS196681:HRT196681 IBO196681:IBP196681 ILK196681:ILL196681 IVG196681:IVH196681 JFC196681:JFD196681 JOY196681:JOZ196681 JYU196681:JYV196681 KIQ196681:KIR196681 KSM196681:KSN196681 LCI196681:LCJ196681 LME196681:LMF196681 LWA196681:LWB196681 MFW196681:MFX196681 MPS196681:MPT196681 MZO196681:MZP196681 NJK196681:NJL196681 NTG196681:NTH196681 ODC196681:ODD196681 OMY196681:OMZ196681 OWU196681:OWV196681 PGQ196681:PGR196681 PQM196681:PQN196681 QAI196681:QAJ196681 QKE196681:QKF196681 QUA196681:QUB196681 RDW196681:RDX196681 RNS196681:RNT196681 RXO196681:RXP196681 SHK196681:SHL196681 SRG196681:SRH196681 TBC196681:TBD196681 TKY196681:TKZ196681 TUU196681:TUV196681 UEQ196681:UER196681 UOM196681:UON196681 UYI196681:UYJ196681 VIE196681:VIF196681 VSA196681:VSB196681 WBW196681:WBX196681 WLS196681:WLT196681 WVO196681:WVP196681 G262217:H262217 JC262217:JD262217 SY262217:SZ262217 ACU262217:ACV262217 AMQ262217:AMR262217 AWM262217:AWN262217 BGI262217:BGJ262217 BQE262217:BQF262217 CAA262217:CAB262217 CJW262217:CJX262217 CTS262217:CTT262217 DDO262217:DDP262217 DNK262217:DNL262217 DXG262217:DXH262217 EHC262217:EHD262217 EQY262217:EQZ262217 FAU262217:FAV262217 FKQ262217:FKR262217 FUM262217:FUN262217 GEI262217:GEJ262217 GOE262217:GOF262217 GYA262217:GYB262217 HHW262217:HHX262217 HRS262217:HRT262217 IBO262217:IBP262217 ILK262217:ILL262217 IVG262217:IVH262217 JFC262217:JFD262217 JOY262217:JOZ262217 JYU262217:JYV262217 KIQ262217:KIR262217 KSM262217:KSN262217 LCI262217:LCJ262217 LME262217:LMF262217 LWA262217:LWB262217 MFW262217:MFX262217 MPS262217:MPT262217 MZO262217:MZP262217 NJK262217:NJL262217 NTG262217:NTH262217 ODC262217:ODD262217 OMY262217:OMZ262217 OWU262217:OWV262217 PGQ262217:PGR262217 PQM262217:PQN262217 QAI262217:QAJ262217 QKE262217:QKF262217 QUA262217:QUB262217 RDW262217:RDX262217 RNS262217:RNT262217 RXO262217:RXP262217 SHK262217:SHL262217 SRG262217:SRH262217 TBC262217:TBD262217 TKY262217:TKZ262217 TUU262217:TUV262217 UEQ262217:UER262217 UOM262217:UON262217 UYI262217:UYJ262217 VIE262217:VIF262217 VSA262217:VSB262217 WBW262217:WBX262217 WLS262217:WLT262217 WVO262217:WVP262217 G327753:H327753 JC327753:JD327753 SY327753:SZ327753 ACU327753:ACV327753 AMQ327753:AMR327753 AWM327753:AWN327753 BGI327753:BGJ327753 BQE327753:BQF327753 CAA327753:CAB327753 CJW327753:CJX327753 CTS327753:CTT327753 DDO327753:DDP327753 DNK327753:DNL327753 DXG327753:DXH327753 EHC327753:EHD327753 EQY327753:EQZ327753 FAU327753:FAV327753 FKQ327753:FKR327753 FUM327753:FUN327753 GEI327753:GEJ327753 GOE327753:GOF327753 GYA327753:GYB327753 HHW327753:HHX327753 HRS327753:HRT327753 IBO327753:IBP327753 ILK327753:ILL327753 IVG327753:IVH327753 JFC327753:JFD327753 JOY327753:JOZ327753 JYU327753:JYV327753 KIQ327753:KIR327753 KSM327753:KSN327753 LCI327753:LCJ327753 LME327753:LMF327753 LWA327753:LWB327753 MFW327753:MFX327753 MPS327753:MPT327753 MZO327753:MZP327753 NJK327753:NJL327753 NTG327753:NTH327753 ODC327753:ODD327753 OMY327753:OMZ327753 OWU327753:OWV327753 PGQ327753:PGR327753 PQM327753:PQN327753 QAI327753:QAJ327753 QKE327753:QKF327753 QUA327753:QUB327753 RDW327753:RDX327753 RNS327753:RNT327753 RXO327753:RXP327753 SHK327753:SHL327753 SRG327753:SRH327753 TBC327753:TBD327753 TKY327753:TKZ327753 TUU327753:TUV327753 UEQ327753:UER327753 UOM327753:UON327753 UYI327753:UYJ327753 VIE327753:VIF327753 VSA327753:VSB327753 WBW327753:WBX327753 WLS327753:WLT327753 WVO327753:WVP327753 G393289:H393289 JC393289:JD393289 SY393289:SZ393289 ACU393289:ACV393289 AMQ393289:AMR393289 AWM393289:AWN393289 BGI393289:BGJ393289 BQE393289:BQF393289 CAA393289:CAB393289 CJW393289:CJX393289 CTS393289:CTT393289 DDO393289:DDP393289 DNK393289:DNL393289 DXG393289:DXH393289 EHC393289:EHD393289 EQY393289:EQZ393289 FAU393289:FAV393289 FKQ393289:FKR393289 FUM393289:FUN393289 GEI393289:GEJ393289 GOE393289:GOF393289 GYA393289:GYB393289 HHW393289:HHX393289 HRS393289:HRT393289 IBO393289:IBP393289 ILK393289:ILL393289 IVG393289:IVH393289 JFC393289:JFD393289 JOY393289:JOZ393289 JYU393289:JYV393289 KIQ393289:KIR393289 KSM393289:KSN393289 LCI393289:LCJ393289 LME393289:LMF393289 LWA393289:LWB393289 MFW393289:MFX393289 MPS393289:MPT393289 MZO393289:MZP393289 NJK393289:NJL393289 NTG393289:NTH393289 ODC393289:ODD393289 OMY393289:OMZ393289 OWU393289:OWV393289 PGQ393289:PGR393289 PQM393289:PQN393289 QAI393289:QAJ393289 QKE393289:QKF393289 QUA393289:QUB393289 RDW393289:RDX393289 RNS393289:RNT393289 RXO393289:RXP393289 SHK393289:SHL393289 SRG393289:SRH393289 TBC393289:TBD393289 TKY393289:TKZ393289 TUU393289:TUV393289 UEQ393289:UER393289 UOM393289:UON393289 UYI393289:UYJ393289 VIE393289:VIF393289 VSA393289:VSB393289 WBW393289:WBX393289 WLS393289:WLT393289 WVO393289:WVP393289 G458825:H458825 JC458825:JD458825 SY458825:SZ458825 ACU458825:ACV458825 AMQ458825:AMR458825 AWM458825:AWN458825 BGI458825:BGJ458825 BQE458825:BQF458825 CAA458825:CAB458825 CJW458825:CJX458825 CTS458825:CTT458825 DDO458825:DDP458825 DNK458825:DNL458825 DXG458825:DXH458825 EHC458825:EHD458825 EQY458825:EQZ458825 FAU458825:FAV458825 FKQ458825:FKR458825 FUM458825:FUN458825 GEI458825:GEJ458825 GOE458825:GOF458825 GYA458825:GYB458825 HHW458825:HHX458825 HRS458825:HRT458825 IBO458825:IBP458825 ILK458825:ILL458825 IVG458825:IVH458825 JFC458825:JFD458825 JOY458825:JOZ458825 JYU458825:JYV458825 KIQ458825:KIR458825 KSM458825:KSN458825 LCI458825:LCJ458825 LME458825:LMF458825 LWA458825:LWB458825 MFW458825:MFX458825 MPS458825:MPT458825 MZO458825:MZP458825 NJK458825:NJL458825 NTG458825:NTH458825 ODC458825:ODD458825 OMY458825:OMZ458825 OWU458825:OWV458825 PGQ458825:PGR458825 PQM458825:PQN458825 QAI458825:QAJ458825 QKE458825:QKF458825 QUA458825:QUB458825 RDW458825:RDX458825 RNS458825:RNT458825 RXO458825:RXP458825 SHK458825:SHL458825 SRG458825:SRH458825 TBC458825:TBD458825 TKY458825:TKZ458825 TUU458825:TUV458825 UEQ458825:UER458825 UOM458825:UON458825 UYI458825:UYJ458825 VIE458825:VIF458825 VSA458825:VSB458825 WBW458825:WBX458825 WLS458825:WLT458825 WVO458825:WVP458825 G524361:H524361 JC524361:JD524361 SY524361:SZ524361 ACU524361:ACV524361 AMQ524361:AMR524361 AWM524361:AWN524361 BGI524361:BGJ524361 BQE524361:BQF524361 CAA524361:CAB524361 CJW524361:CJX524361 CTS524361:CTT524361 DDO524361:DDP524361 DNK524361:DNL524361 DXG524361:DXH524361 EHC524361:EHD524361 EQY524361:EQZ524361 FAU524361:FAV524361 FKQ524361:FKR524361 FUM524361:FUN524361 GEI524361:GEJ524361 GOE524361:GOF524361 GYA524361:GYB524361 HHW524361:HHX524361 HRS524361:HRT524361 IBO524361:IBP524361 ILK524361:ILL524361 IVG524361:IVH524361 JFC524361:JFD524361 JOY524361:JOZ524361 JYU524361:JYV524361 KIQ524361:KIR524361 KSM524361:KSN524361 LCI524361:LCJ524361 LME524361:LMF524361 LWA524361:LWB524361 MFW524361:MFX524361 MPS524361:MPT524361 MZO524361:MZP524361 NJK524361:NJL524361 NTG524361:NTH524361 ODC524361:ODD524361 OMY524361:OMZ524361 OWU524361:OWV524361 PGQ524361:PGR524361 PQM524361:PQN524361 QAI524361:QAJ524361 QKE524361:QKF524361 QUA524361:QUB524361 RDW524361:RDX524361 RNS524361:RNT524361 RXO524361:RXP524361 SHK524361:SHL524361 SRG524361:SRH524361 TBC524361:TBD524361 TKY524361:TKZ524361 TUU524361:TUV524361 UEQ524361:UER524361 UOM524361:UON524361 UYI524361:UYJ524361 VIE524361:VIF524361 VSA524361:VSB524361 WBW524361:WBX524361 WLS524361:WLT524361 WVO524361:WVP524361 G589897:H589897 JC589897:JD589897 SY589897:SZ589897 ACU589897:ACV589897 AMQ589897:AMR589897 AWM589897:AWN589897 BGI589897:BGJ589897 BQE589897:BQF589897 CAA589897:CAB589897 CJW589897:CJX589897 CTS589897:CTT589897 DDO589897:DDP589897 DNK589897:DNL589897 DXG589897:DXH589897 EHC589897:EHD589897 EQY589897:EQZ589897 FAU589897:FAV589897 FKQ589897:FKR589897 FUM589897:FUN589897 GEI589897:GEJ589897 GOE589897:GOF589897 GYA589897:GYB589897 HHW589897:HHX589897 HRS589897:HRT589897 IBO589897:IBP589897 ILK589897:ILL589897 IVG589897:IVH589897 JFC589897:JFD589897 JOY589897:JOZ589897 JYU589897:JYV589897 KIQ589897:KIR589897 KSM589897:KSN589897 LCI589897:LCJ589897 LME589897:LMF589897 LWA589897:LWB589897 MFW589897:MFX589897 MPS589897:MPT589897 MZO589897:MZP589897 NJK589897:NJL589897 NTG589897:NTH589897 ODC589897:ODD589897 OMY589897:OMZ589897 OWU589897:OWV589897 PGQ589897:PGR589897 PQM589897:PQN589897 QAI589897:QAJ589897 QKE589897:QKF589897 QUA589897:QUB589897 RDW589897:RDX589897 RNS589897:RNT589897 RXO589897:RXP589897 SHK589897:SHL589897 SRG589897:SRH589897 TBC589897:TBD589897 TKY589897:TKZ589897 TUU589897:TUV589897 UEQ589897:UER589897 UOM589897:UON589897 UYI589897:UYJ589897 VIE589897:VIF589897 VSA589897:VSB589897 WBW589897:WBX589897 WLS589897:WLT589897 WVO589897:WVP589897 G655433:H655433 JC655433:JD655433 SY655433:SZ655433 ACU655433:ACV655433 AMQ655433:AMR655433 AWM655433:AWN655433 BGI655433:BGJ655433 BQE655433:BQF655433 CAA655433:CAB655433 CJW655433:CJX655433 CTS655433:CTT655433 DDO655433:DDP655433 DNK655433:DNL655433 DXG655433:DXH655433 EHC655433:EHD655433 EQY655433:EQZ655433 FAU655433:FAV655433 FKQ655433:FKR655433 FUM655433:FUN655433 GEI655433:GEJ655433 GOE655433:GOF655433 GYA655433:GYB655433 HHW655433:HHX655433 HRS655433:HRT655433 IBO655433:IBP655433 ILK655433:ILL655433 IVG655433:IVH655433 JFC655433:JFD655433 JOY655433:JOZ655433 JYU655433:JYV655433 KIQ655433:KIR655433 KSM655433:KSN655433 LCI655433:LCJ655433 LME655433:LMF655433 LWA655433:LWB655433 MFW655433:MFX655433 MPS655433:MPT655433 MZO655433:MZP655433 NJK655433:NJL655433 NTG655433:NTH655433 ODC655433:ODD655433 OMY655433:OMZ655433 OWU655433:OWV655433 PGQ655433:PGR655433 PQM655433:PQN655433 QAI655433:QAJ655433 QKE655433:QKF655433 QUA655433:QUB655433 RDW655433:RDX655433 RNS655433:RNT655433 RXO655433:RXP655433 SHK655433:SHL655433 SRG655433:SRH655433 TBC655433:TBD655433 TKY655433:TKZ655433 TUU655433:TUV655433 UEQ655433:UER655433 UOM655433:UON655433 UYI655433:UYJ655433 VIE655433:VIF655433 VSA655433:VSB655433 WBW655433:WBX655433 WLS655433:WLT655433 WVO655433:WVP655433 G720969:H720969 JC720969:JD720969 SY720969:SZ720969 ACU720969:ACV720969 AMQ720969:AMR720969 AWM720969:AWN720969 BGI720969:BGJ720969 BQE720969:BQF720969 CAA720969:CAB720969 CJW720969:CJX720969 CTS720969:CTT720969 DDO720969:DDP720969 DNK720969:DNL720969 DXG720969:DXH720969 EHC720969:EHD720969 EQY720969:EQZ720969 FAU720969:FAV720969 FKQ720969:FKR720969 FUM720969:FUN720969 GEI720969:GEJ720969 GOE720969:GOF720969 GYA720969:GYB720969 HHW720969:HHX720969 HRS720969:HRT720969 IBO720969:IBP720969 ILK720969:ILL720969 IVG720969:IVH720969 JFC720969:JFD720969 JOY720969:JOZ720969 JYU720969:JYV720969 KIQ720969:KIR720969 KSM720969:KSN720969 LCI720969:LCJ720969 LME720969:LMF720969 LWA720969:LWB720969 MFW720969:MFX720969 MPS720969:MPT720969 MZO720969:MZP720969 NJK720969:NJL720969 NTG720969:NTH720969 ODC720969:ODD720969 OMY720969:OMZ720969 OWU720969:OWV720969 PGQ720969:PGR720969 PQM720969:PQN720969 QAI720969:QAJ720969 QKE720969:QKF720969 QUA720969:QUB720969 RDW720969:RDX720969 RNS720969:RNT720969 RXO720969:RXP720969 SHK720969:SHL720969 SRG720969:SRH720969 TBC720969:TBD720969 TKY720969:TKZ720969 TUU720969:TUV720969 UEQ720969:UER720969 UOM720969:UON720969 UYI720969:UYJ720969 VIE720969:VIF720969 VSA720969:VSB720969 WBW720969:WBX720969 WLS720969:WLT720969 WVO720969:WVP720969 G786505:H786505 JC786505:JD786505 SY786505:SZ786505 ACU786505:ACV786505 AMQ786505:AMR786505 AWM786505:AWN786505 BGI786505:BGJ786505 BQE786505:BQF786505 CAA786505:CAB786505 CJW786505:CJX786505 CTS786505:CTT786505 DDO786505:DDP786505 DNK786505:DNL786505 DXG786505:DXH786505 EHC786505:EHD786505 EQY786505:EQZ786505 FAU786505:FAV786505 FKQ786505:FKR786505 FUM786505:FUN786505 GEI786505:GEJ786505 GOE786505:GOF786505 GYA786505:GYB786505 HHW786505:HHX786505 HRS786505:HRT786505 IBO786505:IBP786505 ILK786505:ILL786505 IVG786505:IVH786505 JFC786505:JFD786505 JOY786505:JOZ786505 JYU786505:JYV786505 KIQ786505:KIR786505 KSM786505:KSN786505 LCI786505:LCJ786505 LME786505:LMF786505 LWA786505:LWB786505 MFW786505:MFX786505 MPS786505:MPT786505 MZO786505:MZP786505 NJK786505:NJL786505 NTG786505:NTH786505 ODC786505:ODD786505 OMY786505:OMZ786505 OWU786505:OWV786505 PGQ786505:PGR786505 PQM786505:PQN786505 QAI786505:QAJ786505 QKE786505:QKF786505 QUA786505:QUB786505 RDW786505:RDX786505 RNS786505:RNT786505 RXO786505:RXP786505 SHK786505:SHL786505 SRG786505:SRH786505 TBC786505:TBD786505 TKY786505:TKZ786505 TUU786505:TUV786505 UEQ786505:UER786505 UOM786505:UON786505 UYI786505:UYJ786505 VIE786505:VIF786505 VSA786505:VSB786505 WBW786505:WBX786505 WLS786505:WLT786505 WVO786505:WVP786505 G852041:H852041 JC852041:JD852041 SY852041:SZ852041 ACU852041:ACV852041 AMQ852041:AMR852041 AWM852041:AWN852041 BGI852041:BGJ852041 BQE852041:BQF852041 CAA852041:CAB852041 CJW852041:CJX852041 CTS852041:CTT852041 DDO852041:DDP852041 DNK852041:DNL852041 DXG852041:DXH852041 EHC852041:EHD852041 EQY852041:EQZ852041 FAU852041:FAV852041 FKQ852041:FKR852041 FUM852041:FUN852041 GEI852041:GEJ852041 GOE852041:GOF852041 GYA852041:GYB852041 HHW852041:HHX852041 HRS852041:HRT852041 IBO852041:IBP852041 ILK852041:ILL852041 IVG852041:IVH852041 JFC852041:JFD852041 JOY852041:JOZ852041 JYU852041:JYV852041 KIQ852041:KIR852041 KSM852041:KSN852041 LCI852041:LCJ852041 LME852041:LMF852041 LWA852041:LWB852041 MFW852041:MFX852041 MPS852041:MPT852041 MZO852041:MZP852041 NJK852041:NJL852041 NTG852041:NTH852041 ODC852041:ODD852041 OMY852041:OMZ852041 OWU852041:OWV852041 PGQ852041:PGR852041 PQM852041:PQN852041 QAI852041:QAJ852041 QKE852041:QKF852041 QUA852041:QUB852041 RDW852041:RDX852041 RNS852041:RNT852041 RXO852041:RXP852041 SHK852041:SHL852041 SRG852041:SRH852041 TBC852041:TBD852041 TKY852041:TKZ852041 TUU852041:TUV852041 UEQ852041:UER852041 UOM852041:UON852041 UYI852041:UYJ852041 VIE852041:VIF852041 VSA852041:VSB852041 WBW852041:WBX852041 WLS852041:WLT852041 WVO852041:WVP852041 G917577:H917577 JC917577:JD917577 SY917577:SZ917577 ACU917577:ACV917577 AMQ917577:AMR917577 AWM917577:AWN917577 BGI917577:BGJ917577 BQE917577:BQF917577 CAA917577:CAB917577 CJW917577:CJX917577 CTS917577:CTT917577 DDO917577:DDP917577 DNK917577:DNL917577 DXG917577:DXH917577 EHC917577:EHD917577 EQY917577:EQZ917577 FAU917577:FAV917577 FKQ917577:FKR917577 FUM917577:FUN917577 GEI917577:GEJ917577 GOE917577:GOF917577 GYA917577:GYB917577 HHW917577:HHX917577 HRS917577:HRT917577 IBO917577:IBP917577 ILK917577:ILL917577 IVG917577:IVH917577 JFC917577:JFD917577 JOY917577:JOZ917577 JYU917577:JYV917577 KIQ917577:KIR917577 KSM917577:KSN917577 LCI917577:LCJ917577 LME917577:LMF917577 LWA917577:LWB917577 MFW917577:MFX917577 MPS917577:MPT917577 MZO917577:MZP917577 NJK917577:NJL917577 NTG917577:NTH917577 ODC917577:ODD917577 OMY917577:OMZ917577 OWU917577:OWV917577 PGQ917577:PGR917577 PQM917577:PQN917577 QAI917577:QAJ917577 QKE917577:QKF917577 QUA917577:QUB917577 RDW917577:RDX917577 RNS917577:RNT917577 RXO917577:RXP917577 SHK917577:SHL917577 SRG917577:SRH917577 TBC917577:TBD917577 TKY917577:TKZ917577 TUU917577:TUV917577 UEQ917577:UER917577 UOM917577:UON917577 UYI917577:UYJ917577 VIE917577:VIF917577 VSA917577:VSB917577 WBW917577:WBX917577 WLS917577:WLT917577 WVO917577:WVP917577 G983113:H983113 JC983113:JD983113 SY983113:SZ983113 ACU983113:ACV983113 AMQ983113:AMR983113 AWM983113:AWN983113 BGI983113:BGJ983113 BQE983113:BQF983113 CAA983113:CAB983113 CJW983113:CJX983113 CTS983113:CTT983113 DDO983113:DDP983113 DNK983113:DNL983113 DXG983113:DXH983113 EHC983113:EHD983113 EQY983113:EQZ983113 FAU983113:FAV983113 FKQ983113:FKR983113 FUM983113:FUN983113 GEI983113:GEJ983113 GOE983113:GOF983113 GYA983113:GYB983113 HHW983113:HHX983113 HRS983113:HRT983113 IBO983113:IBP983113 ILK983113:ILL983113 IVG983113:IVH983113 JFC983113:JFD983113 JOY983113:JOZ983113 JYU983113:JYV983113 KIQ983113:KIR983113 KSM983113:KSN983113 LCI983113:LCJ983113 LME983113:LMF983113 LWA983113:LWB983113 MFW983113:MFX983113 MPS983113:MPT983113 MZO983113:MZP983113 NJK983113:NJL983113 NTG983113:NTH983113 ODC983113:ODD983113 OMY983113:OMZ983113 OWU983113:OWV983113 PGQ983113:PGR983113 PQM983113:PQN983113 QAI983113:QAJ983113 QKE983113:QKF983113 QUA983113:QUB983113 RDW983113:RDX983113 RNS983113:RNT983113 RXO983113:RXP983113 SHK983113:SHL983113 SRG983113:SRH983113 TBC983113:TBD983113 TKY983113:TKZ983113 TUU983113:TUV983113 UEQ983113:UER983113 UOM983113:UON983113 UYI983113:UYJ983113 VIE983113:VIF983113 VSA983113:VSB983113 WBW983113:WBX983113 WLS983113:WLT983113 WVO983113:WVP983113 C12:D19 IY12:IZ19 SU12:SV19 ACQ12:ACR19 AMM12:AMN19 AWI12:AWJ19 BGE12:BGF19 BQA12:BQB19 BZW12:BZX19 CJS12:CJT19 CTO12:CTP19 DDK12:DDL19 DNG12:DNH19 DXC12:DXD19 EGY12:EGZ19 EQU12:EQV19 FAQ12:FAR19 FKM12:FKN19 FUI12:FUJ19 GEE12:GEF19 GOA12:GOB19 GXW12:GXX19 HHS12:HHT19 HRO12:HRP19 IBK12:IBL19 ILG12:ILH19 IVC12:IVD19 JEY12:JEZ19 JOU12:JOV19 JYQ12:JYR19 KIM12:KIN19 KSI12:KSJ19 LCE12:LCF19 LMA12:LMB19 LVW12:LVX19 MFS12:MFT19 MPO12:MPP19 MZK12:MZL19 NJG12:NJH19 NTC12:NTD19 OCY12:OCZ19 OMU12:OMV19 OWQ12:OWR19 PGM12:PGN19 PQI12:PQJ19 QAE12:QAF19 QKA12:QKB19 QTW12:QTX19 RDS12:RDT19 RNO12:RNP19 RXK12:RXL19 SHG12:SHH19 SRC12:SRD19 TAY12:TAZ19 TKU12:TKV19 TUQ12:TUR19 UEM12:UEN19 UOI12:UOJ19 UYE12:UYF19 VIA12:VIB19 VRW12:VRX19 WBS12:WBT19 WLO12:WLP19 WVK12:WVL19 C65548:D65555 IY65548:IZ65555 SU65548:SV65555 ACQ65548:ACR65555 AMM65548:AMN65555 AWI65548:AWJ65555 BGE65548:BGF65555 BQA65548:BQB65555 BZW65548:BZX65555 CJS65548:CJT65555 CTO65548:CTP65555 DDK65548:DDL65555 DNG65548:DNH65555 DXC65548:DXD65555 EGY65548:EGZ65555 EQU65548:EQV65555 FAQ65548:FAR65555 FKM65548:FKN65555 FUI65548:FUJ65555 GEE65548:GEF65555 GOA65548:GOB65555 GXW65548:GXX65555 HHS65548:HHT65555 HRO65548:HRP65555 IBK65548:IBL65555 ILG65548:ILH65555 IVC65548:IVD65555 JEY65548:JEZ65555 JOU65548:JOV65555 JYQ65548:JYR65555 KIM65548:KIN65555 KSI65548:KSJ65555 LCE65548:LCF65555 LMA65548:LMB65555 LVW65548:LVX65555 MFS65548:MFT65555 MPO65548:MPP65555 MZK65548:MZL65555 NJG65548:NJH65555 NTC65548:NTD65555 OCY65548:OCZ65555 OMU65548:OMV65555 OWQ65548:OWR65555 PGM65548:PGN65555 PQI65548:PQJ65555 QAE65548:QAF65555 QKA65548:QKB65555 QTW65548:QTX65555 RDS65548:RDT65555 RNO65548:RNP65555 RXK65548:RXL65555 SHG65548:SHH65555 SRC65548:SRD65555 TAY65548:TAZ65555 TKU65548:TKV65555 TUQ65548:TUR65555 UEM65548:UEN65555 UOI65548:UOJ65555 UYE65548:UYF65555 VIA65548:VIB65555 VRW65548:VRX65555 WBS65548:WBT65555 WLO65548:WLP65555 WVK65548:WVL65555 C131084:D131091 IY131084:IZ131091 SU131084:SV131091 ACQ131084:ACR131091 AMM131084:AMN131091 AWI131084:AWJ131091 BGE131084:BGF131091 BQA131084:BQB131091 BZW131084:BZX131091 CJS131084:CJT131091 CTO131084:CTP131091 DDK131084:DDL131091 DNG131084:DNH131091 DXC131084:DXD131091 EGY131084:EGZ131091 EQU131084:EQV131091 FAQ131084:FAR131091 FKM131084:FKN131091 FUI131084:FUJ131091 GEE131084:GEF131091 GOA131084:GOB131091 GXW131084:GXX131091 HHS131084:HHT131091 HRO131084:HRP131091 IBK131084:IBL131091 ILG131084:ILH131091 IVC131084:IVD131091 JEY131084:JEZ131091 JOU131084:JOV131091 JYQ131084:JYR131091 KIM131084:KIN131091 KSI131084:KSJ131091 LCE131084:LCF131091 LMA131084:LMB131091 LVW131084:LVX131091 MFS131084:MFT131091 MPO131084:MPP131091 MZK131084:MZL131091 NJG131084:NJH131091 NTC131084:NTD131091 OCY131084:OCZ131091 OMU131084:OMV131091 OWQ131084:OWR131091 PGM131084:PGN131091 PQI131084:PQJ131091 QAE131084:QAF131091 QKA131084:QKB131091 QTW131084:QTX131091 RDS131084:RDT131091 RNO131084:RNP131091 RXK131084:RXL131091 SHG131084:SHH131091 SRC131084:SRD131091 TAY131084:TAZ131091 TKU131084:TKV131091 TUQ131084:TUR131091 UEM131084:UEN131091 UOI131084:UOJ131091 UYE131084:UYF131091 VIA131084:VIB131091 VRW131084:VRX131091 WBS131084:WBT131091 WLO131084:WLP131091 WVK131084:WVL131091 C196620:D196627 IY196620:IZ196627 SU196620:SV196627 ACQ196620:ACR196627 AMM196620:AMN196627 AWI196620:AWJ196627 BGE196620:BGF196627 BQA196620:BQB196627 BZW196620:BZX196627 CJS196620:CJT196627 CTO196620:CTP196627 DDK196620:DDL196627 DNG196620:DNH196627 DXC196620:DXD196627 EGY196620:EGZ196627 EQU196620:EQV196627 FAQ196620:FAR196627 FKM196620:FKN196627 FUI196620:FUJ196627 GEE196620:GEF196627 GOA196620:GOB196627 GXW196620:GXX196627 HHS196620:HHT196627 HRO196620:HRP196627 IBK196620:IBL196627 ILG196620:ILH196627 IVC196620:IVD196627 JEY196620:JEZ196627 JOU196620:JOV196627 JYQ196620:JYR196627 KIM196620:KIN196627 KSI196620:KSJ196627 LCE196620:LCF196627 LMA196620:LMB196627 LVW196620:LVX196627 MFS196620:MFT196627 MPO196620:MPP196627 MZK196620:MZL196627 NJG196620:NJH196627 NTC196620:NTD196627 OCY196620:OCZ196627 OMU196620:OMV196627 OWQ196620:OWR196627 PGM196620:PGN196627 PQI196620:PQJ196627 QAE196620:QAF196627 QKA196620:QKB196627 QTW196620:QTX196627 RDS196620:RDT196627 RNO196620:RNP196627 RXK196620:RXL196627 SHG196620:SHH196627 SRC196620:SRD196627 TAY196620:TAZ196627 TKU196620:TKV196627 TUQ196620:TUR196627 UEM196620:UEN196627 UOI196620:UOJ196627 UYE196620:UYF196627 VIA196620:VIB196627 VRW196620:VRX196627 WBS196620:WBT196627 WLO196620:WLP196627 WVK196620:WVL196627 C262156:D262163 IY262156:IZ262163 SU262156:SV262163 ACQ262156:ACR262163 AMM262156:AMN262163 AWI262156:AWJ262163 BGE262156:BGF262163 BQA262156:BQB262163 BZW262156:BZX262163 CJS262156:CJT262163 CTO262156:CTP262163 DDK262156:DDL262163 DNG262156:DNH262163 DXC262156:DXD262163 EGY262156:EGZ262163 EQU262156:EQV262163 FAQ262156:FAR262163 FKM262156:FKN262163 FUI262156:FUJ262163 GEE262156:GEF262163 GOA262156:GOB262163 GXW262156:GXX262163 HHS262156:HHT262163 HRO262156:HRP262163 IBK262156:IBL262163 ILG262156:ILH262163 IVC262156:IVD262163 JEY262156:JEZ262163 JOU262156:JOV262163 JYQ262156:JYR262163 KIM262156:KIN262163 KSI262156:KSJ262163 LCE262156:LCF262163 LMA262156:LMB262163 LVW262156:LVX262163 MFS262156:MFT262163 MPO262156:MPP262163 MZK262156:MZL262163 NJG262156:NJH262163 NTC262156:NTD262163 OCY262156:OCZ262163 OMU262156:OMV262163 OWQ262156:OWR262163 PGM262156:PGN262163 PQI262156:PQJ262163 QAE262156:QAF262163 QKA262156:QKB262163 QTW262156:QTX262163 RDS262156:RDT262163 RNO262156:RNP262163 RXK262156:RXL262163 SHG262156:SHH262163 SRC262156:SRD262163 TAY262156:TAZ262163 TKU262156:TKV262163 TUQ262156:TUR262163 UEM262156:UEN262163 UOI262156:UOJ262163 UYE262156:UYF262163 VIA262156:VIB262163 VRW262156:VRX262163 WBS262156:WBT262163 WLO262156:WLP262163 WVK262156:WVL262163 C327692:D327699 IY327692:IZ327699 SU327692:SV327699 ACQ327692:ACR327699 AMM327692:AMN327699 AWI327692:AWJ327699 BGE327692:BGF327699 BQA327692:BQB327699 BZW327692:BZX327699 CJS327692:CJT327699 CTO327692:CTP327699 DDK327692:DDL327699 DNG327692:DNH327699 DXC327692:DXD327699 EGY327692:EGZ327699 EQU327692:EQV327699 FAQ327692:FAR327699 FKM327692:FKN327699 FUI327692:FUJ327699 GEE327692:GEF327699 GOA327692:GOB327699 GXW327692:GXX327699 HHS327692:HHT327699 HRO327692:HRP327699 IBK327692:IBL327699 ILG327692:ILH327699 IVC327692:IVD327699 JEY327692:JEZ327699 JOU327692:JOV327699 JYQ327692:JYR327699 KIM327692:KIN327699 KSI327692:KSJ327699 LCE327692:LCF327699 LMA327692:LMB327699 LVW327692:LVX327699 MFS327692:MFT327699 MPO327692:MPP327699 MZK327692:MZL327699 NJG327692:NJH327699 NTC327692:NTD327699 OCY327692:OCZ327699 OMU327692:OMV327699 OWQ327692:OWR327699 PGM327692:PGN327699 PQI327692:PQJ327699 QAE327692:QAF327699 QKA327692:QKB327699 QTW327692:QTX327699 RDS327692:RDT327699 RNO327692:RNP327699 RXK327692:RXL327699 SHG327692:SHH327699 SRC327692:SRD327699 TAY327692:TAZ327699 TKU327692:TKV327699 TUQ327692:TUR327699 UEM327692:UEN327699 UOI327692:UOJ327699 UYE327692:UYF327699 VIA327692:VIB327699 VRW327692:VRX327699 WBS327692:WBT327699 WLO327692:WLP327699 WVK327692:WVL327699 C393228:D393235 IY393228:IZ393235 SU393228:SV393235 ACQ393228:ACR393235 AMM393228:AMN393235 AWI393228:AWJ393235 BGE393228:BGF393235 BQA393228:BQB393235 BZW393228:BZX393235 CJS393228:CJT393235 CTO393228:CTP393235 DDK393228:DDL393235 DNG393228:DNH393235 DXC393228:DXD393235 EGY393228:EGZ393235 EQU393228:EQV393235 FAQ393228:FAR393235 FKM393228:FKN393235 FUI393228:FUJ393235 GEE393228:GEF393235 GOA393228:GOB393235 GXW393228:GXX393235 HHS393228:HHT393235 HRO393228:HRP393235 IBK393228:IBL393235 ILG393228:ILH393235 IVC393228:IVD393235 JEY393228:JEZ393235 JOU393228:JOV393235 JYQ393228:JYR393235 KIM393228:KIN393235 KSI393228:KSJ393235 LCE393228:LCF393235 LMA393228:LMB393235 LVW393228:LVX393235 MFS393228:MFT393235 MPO393228:MPP393235 MZK393228:MZL393235 NJG393228:NJH393235 NTC393228:NTD393235 OCY393228:OCZ393235 OMU393228:OMV393235 OWQ393228:OWR393235 PGM393228:PGN393235 PQI393228:PQJ393235 QAE393228:QAF393235 QKA393228:QKB393235 QTW393228:QTX393235 RDS393228:RDT393235 RNO393228:RNP393235 RXK393228:RXL393235 SHG393228:SHH393235 SRC393228:SRD393235 TAY393228:TAZ393235 TKU393228:TKV393235 TUQ393228:TUR393235 UEM393228:UEN393235 UOI393228:UOJ393235 UYE393228:UYF393235 VIA393228:VIB393235 VRW393228:VRX393235 WBS393228:WBT393235 WLO393228:WLP393235 WVK393228:WVL393235 C458764:D458771 IY458764:IZ458771 SU458764:SV458771 ACQ458764:ACR458771 AMM458764:AMN458771 AWI458764:AWJ458771 BGE458764:BGF458771 BQA458764:BQB458771 BZW458764:BZX458771 CJS458764:CJT458771 CTO458764:CTP458771 DDK458764:DDL458771 DNG458764:DNH458771 DXC458764:DXD458771 EGY458764:EGZ458771 EQU458764:EQV458771 FAQ458764:FAR458771 FKM458764:FKN458771 FUI458764:FUJ458771 GEE458764:GEF458771 GOA458764:GOB458771 GXW458764:GXX458771 HHS458764:HHT458771 HRO458764:HRP458771 IBK458764:IBL458771 ILG458764:ILH458771 IVC458764:IVD458771 JEY458764:JEZ458771 JOU458764:JOV458771 JYQ458764:JYR458771 KIM458764:KIN458771 KSI458764:KSJ458771 LCE458764:LCF458771 LMA458764:LMB458771 LVW458764:LVX458771 MFS458764:MFT458771 MPO458764:MPP458771 MZK458764:MZL458771 NJG458764:NJH458771 NTC458764:NTD458771 OCY458764:OCZ458771 OMU458764:OMV458771 OWQ458764:OWR458771 PGM458764:PGN458771 PQI458764:PQJ458771 QAE458764:QAF458771 QKA458764:QKB458771 QTW458764:QTX458771 RDS458764:RDT458771 RNO458764:RNP458771 RXK458764:RXL458771 SHG458764:SHH458771 SRC458764:SRD458771 TAY458764:TAZ458771 TKU458764:TKV458771 TUQ458764:TUR458771 UEM458764:UEN458771 UOI458764:UOJ458771 UYE458764:UYF458771 VIA458764:VIB458771 VRW458764:VRX458771 WBS458764:WBT458771 WLO458764:WLP458771 WVK458764:WVL458771 C524300:D524307 IY524300:IZ524307 SU524300:SV524307 ACQ524300:ACR524307 AMM524300:AMN524307 AWI524300:AWJ524307 BGE524300:BGF524307 BQA524300:BQB524307 BZW524300:BZX524307 CJS524300:CJT524307 CTO524300:CTP524307 DDK524300:DDL524307 DNG524300:DNH524307 DXC524300:DXD524307 EGY524300:EGZ524307 EQU524300:EQV524307 FAQ524300:FAR524307 FKM524300:FKN524307 FUI524300:FUJ524307 GEE524300:GEF524307 GOA524300:GOB524307 GXW524300:GXX524307 HHS524300:HHT524307 HRO524300:HRP524307 IBK524300:IBL524307 ILG524300:ILH524307 IVC524300:IVD524307 JEY524300:JEZ524307 JOU524300:JOV524307 JYQ524300:JYR524307 KIM524300:KIN524307 KSI524300:KSJ524307 LCE524300:LCF524307 LMA524300:LMB524307 LVW524300:LVX524307 MFS524300:MFT524307 MPO524300:MPP524307 MZK524300:MZL524307 NJG524300:NJH524307 NTC524300:NTD524307 OCY524300:OCZ524307 OMU524300:OMV524307 OWQ524300:OWR524307 PGM524300:PGN524307 PQI524300:PQJ524307 QAE524300:QAF524307 QKA524300:QKB524307 QTW524300:QTX524307 RDS524300:RDT524307 RNO524300:RNP524307 RXK524300:RXL524307 SHG524300:SHH524307 SRC524300:SRD524307 TAY524300:TAZ524307 TKU524300:TKV524307 TUQ524300:TUR524307 UEM524300:UEN524307 UOI524300:UOJ524307 UYE524300:UYF524307 VIA524300:VIB524307 VRW524300:VRX524307 WBS524300:WBT524307 WLO524300:WLP524307 WVK524300:WVL524307 C589836:D589843 IY589836:IZ589843 SU589836:SV589843 ACQ589836:ACR589843 AMM589836:AMN589843 AWI589836:AWJ589843 BGE589836:BGF589843 BQA589836:BQB589843 BZW589836:BZX589843 CJS589836:CJT589843 CTO589836:CTP589843 DDK589836:DDL589843 DNG589836:DNH589843 DXC589836:DXD589843 EGY589836:EGZ589843 EQU589836:EQV589843 FAQ589836:FAR589843 FKM589836:FKN589843 FUI589836:FUJ589843 GEE589836:GEF589843 GOA589836:GOB589843 GXW589836:GXX589843 HHS589836:HHT589843 HRO589836:HRP589843 IBK589836:IBL589843 ILG589836:ILH589843 IVC589836:IVD589843 JEY589836:JEZ589843 JOU589836:JOV589843 JYQ589836:JYR589843 KIM589836:KIN589843 KSI589836:KSJ589843 LCE589836:LCF589843 LMA589836:LMB589843 LVW589836:LVX589843 MFS589836:MFT589843 MPO589836:MPP589843 MZK589836:MZL589843 NJG589836:NJH589843 NTC589836:NTD589843 OCY589836:OCZ589843 OMU589836:OMV589843 OWQ589836:OWR589843 PGM589836:PGN589843 PQI589836:PQJ589843 QAE589836:QAF589843 QKA589836:QKB589843 QTW589836:QTX589843 RDS589836:RDT589843 RNO589836:RNP589843 RXK589836:RXL589843 SHG589836:SHH589843 SRC589836:SRD589843 TAY589836:TAZ589843 TKU589836:TKV589843 TUQ589836:TUR589843 UEM589836:UEN589843 UOI589836:UOJ589843 UYE589836:UYF589843 VIA589836:VIB589843 VRW589836:VRX589843 WBS589836:WBT589843 WLO589836:WLP589843 WVK589836:WVL589843 C655372:D655379 IY655372:IZ655379 SU655372:SV655379 ACQ655372:ACR655379 AMM655372:AMN655379 AWI655372:AWJ655379 BGE655372:BGF655379 BQA655372:BQB655379 BZW655372:BZX655379 CJS655372:CJT655379 CTO655372:CTP655379 DDK655372:DDL655379 DNG655372:DNH655379 DXC655372:DXD655379 EGY655372:EGZ655379 EQU655372:EQV655379 FAQ655372:FAR655379 FKM655372:FKN655379 FUI655372:FUJ655379 GEE655372:GEF655379 GOA655372:GOB655379 GXW655372:GXX655379 HHS655372:HHT655379 HRO655372:HRP655379 IBK655372:IBL655379 ILG655372:ILH655379 IVC655372:IVD655379 JEY655372:JEZ655379 JOU655372:JOV655379 JYQ655372:JYR655379 KIM655372:KIN655379 KSI655372:KSJ655379 LCE655372:LCF655379 LMA655372:LMB655379 LVW655372:LVX655379 MFS655372:MFT655379 MPO655372:MPP655379 MZK655372:MZL655379 NJG655372:NJH655379 NTC655372:NTD655379 OCY655372:OCZ655379 OMU655372:OMV655379 OWQ655372:OWR655379 PGM655372:PGN655379 PQI655372:PQJ655379 QAE655372:QAF655379 QKA655372:QKB655379 QTW655372:QTX655379 RDS655372:RDT655379 RNO655372:RNP655379 RXK655372:RXL655379 SHG655372:SHH655379 SRC655372:SRD655379 TAY655372:TAZ655379 TKU655372:TKV655379 TUQ655372:TUR655379 UEM655372:UEN655379 UOI655372:UOJ655379 UYE655372:UYF655379 VIA655372:VIB655379 VRW655372:VRX655379 WBS655372:WBT655379 WLO655372:WLP655379 WVK655372:WVL655379 C720908:D720915 IY720908:IZ720915 SU720908:SV720915 ACQ720908:ACR720915 AMM720908:AMN720915 AWI720908:AWJ720915 BGE720908:BGF720915 BQA720908:BQB720915 BZW720908:BZX720915 CJS720908:CJT720915 CTO720908:CTP720915 DDK720908:DDL720915 DNG720908:DNH720915 DXC720908:DXD720915 EGY720908:EGZ720915 EQU720908:EQV720915 FAQ720908:FAR720915 FKM720908:FKN720915 FUI720908:FUJ720915 GEE720908:GEF720915 GOA720908:GOB720915 GXW720908:GXX720915 HHS720908:HHT720915 HRO720908:HRP720915 IBK720908:IBL720915 ILG720908:ILH720915 IVC720908:IVD720915 JEY720908:JEZ720915 JOU720908:JOV720915 JYQ720908:JYR720915 KIM720908:KIN720915 KSI720908:KSJ720915 LCE720908:LCF720915 LMA720908:LMB720915 LVW720908:LVX720915 MFS720908:MFT720915 MPO720908:MPP720915 MZK720908:MZL720915 NJG720908:NJH720915 NTC720908:NTD720915 OCY720908:OCZ720915 OMU720908:OMV720915 OWQ720908:OWR720915 PGM720908:PGN720915 PQI720908:PQJ720915 QAE720908:QAF720915 QKA720908:QKB720915 QTW720908:QTX720915 RDS720908:RDT720915 RNO720908:RNP720915 RXK720908:RXL720915 SHG720908:SHH720915 SRC720908:SRD720915 TAY720908:TAZ720915 TKU720908:TKV720915 TUQ720908:TUR720915 UEM720908:UEN720915 UOI720908:UOJ720915 UYE720908:UYF720915 VIA720908:VIB720915 VRW720908:VRX720915 WBS720908:WBT720915 WLO720908:WLP720915 WVK720908:WVL720915 C786444:D786451 IY786444:IZ786451 SU786444:SV786451 ACQ786444:ACR786451 AMM786444:AMN786451 AWI786444:AWJ786451 BGE786444:BGF786451 BQA786444:BQB786451 BZW786444:BZX786451 CJS786444:CJT786451 CTO786444:CTP786451 DDK786444:DDL786451 DNG786444:DNH786451 DXC786444:DXD786451 EGY786444:EGZ786451 EQU786444:EQV786451 FAQ786444:FAR786451 FKM786444:FKN786451 FUI786444:FUJ786451 GEE786444:GEF786451 GOA786444:GOB786451 GXW786444:GXX786451 HHS786444:HHT786451 HRO786444:HRP786451 IBK786444:IBL786451 ILG786444:ILH786451 IVC786444:IVD786451 JEY786444:JEZ786451 JOU786444:JOV786451 JYQ786444:JYR786451 KIM786444:KIN786451 KSI786444:KSJ786451 LCE786444:LCF786451 LMA786444:LMB786451 LVW786444:LVX786451 MFS786444:MFT786451 MPO786444:MPP786451 MZK786444:MZL786451 NJG786444:NJH786451 NTC786444:NTD786451 OCY786444:OCZ786451 OMU786444:OMV786451 OWQ786444:OWR786451 PGM786444:PGN786451 PQI786444:PQJ786451 QAE786444:QAF786451 QKA786444:QKB786451 QTW786444:QTX786451 RDS786444:RDT786451 RNO786444:RNP786451 RXK786444:RXL786451 SHG786444:SHH786451 SRC786444:SRD786451 TAY786444:TAZ786451 TKU786444:TKV786451 TUQ786444:TUR786451 UEM786444:UEN786451 UOI786444:UOJ786451 UYE786444:UYF786451 VIA786444:VIB786451 VRW786444:VRX786451 WBS786444:WBT786451 WLO786444:WLP786451 WVK786444:WVL786451 C851980:D851987 IY851980:IZ851987 SU851980:SV851987 ACQ851980:ACR851987 AMM851980:AMN851987 AWI851980:AWJ851987 BGE851980:BGF851987 BQA851980:BQB851987 BZW851980:BZX851987 CJS851980:CJT851987 CTO851980:CTP851987 DDK851980:DDL851987 DNG851980:DNH851987 DXC851980:DXD851987 EGY851980:EGZ851987 EQU851980:EQV851987 FAQ851980:FAR851987 FKM851980:FKN851987 FUI851980:FUJ851987 GEE851980:GEF851987 GOA851980:GOB851987 GXW851980:GXX851987 HHS851980:HHT851987 HRO851980:HRP851987 IBK851980:IBL851987 ILG851980:ILH851987 IVC851980:IVD851987 JEY851980:JEZ851987 JOU851980:JOV851987 JYQ851980:JYR851987 KIM851980:KIN851987 KSI851980:KSJ851987 LCE851980:LCF851987 LMA851980:LMB851987 LVW851980:LVX851987 MFS851980:MFT851987 MPO851980:MPP851987 MZK851980:MZL851987 NJG851980:NJH851987 NTC851980:NTD851987 OCY851980:OCZ851987 OMU851980:OMV851987 OWQ851980:OWR851987 PGM851980:PGN851987 PQI851980:PQJ851987 QAE851980:QAF851987 QKA851980:QKB851987 QTW851980:QTX851987 RDS851980:RDT851987 RNO851980:RNP851987 RXK851980:RXL851987 SHG851980:SHH851987 SRC851980:SRD851987 TAY851980:TAZ851987 TKU851980:TKV851987 TUQ851980:TUR851987 UEM851980:UEN851987 UOI851980:UOJ851987 UYE851980:UYF851987 VIA851980:VIB851987 VRW851980:VRX851987 WBS851980:WBT851987 WLO851980:WLP851987 WVK851980:WVL851987 C917516:D917523 IY917516:IZ917523 SU917516:SV917523 ACQ917516:ACR917523 AMM917516:AMN917523 AWI917516:AWJ917523 BGE917516:BGF917523 BQA917516:BQB917523 BZW917516:BZX917523 CJS917516:CJT917523 CTO917516:CTP917523 DDK917516:DDL917523 DNG917516:DNH917523 DXC917516:DXD917523 EGY917516:EGZ917523 EQU917516:EQV917523 FAQ917516:FAR917523 FKM917516:FKN917523 FUI917516:FUJ917523 GEE917516:GEF917523 GOA917516:GOB917523 GXW917516:GXX917523 HHS917516:HHT917523 HRO917516:HRP917523 IBK917516:IBL917523 ILG917516:ILH917523 IVC917516:IVD917523 JEY917516:JEZ917523 JOU917516:JOV917523 JYQ917516:JYR917523 KIM917516:KIN917523 KSI917516:KSJ917523 LCE917516:LCF917523 LMA917516:LMB917523 LVW917516:LVX917523 MFS917516:MFT917523 MPO917516:MPP917523 MZK917516:MZL917523 NJG917516:NJH917523 NTC917516:NTD917523 OCY917516:OCZ917523 OMU917516:OMV917523 OWQ917516:OWR917523 PGM917516:PGN917523 PQI917516:PQJ917523 QAE917516:QAF917523 QKA917516:QKB917523 QTW917516:QTX917523 RDS917516:RDT917523 RNO917516:RNP917523 RXK917516:RXL917523 SHG917516:SHH917523 SRC917516:SRD917523 TAY917516:TAZ917523 TKU917516:TKV917523 TUQ917516:TUR917523 UEM917516:UEN917523 UOI917516:UOJ917523 UYE917516:UYF917523 VIA917516:VIB917523 VRW917516:VRX917523 WBS917516:WBT917523 WLO917516:WLP917523 WVK917516:WVL917523 C983052:D983059 IY983052:IZ983059 SU983052:SV983059 ACQ983052:ACR983059 AMM983052:AMN983059 AWI983052:AWJ983059 BGE983052:BGF983059 BQA983052:BQB983059 BZW983052:BZX983059 CJS983052:CJT983059 CTO983052:CTP983059 DDK983052:DDL983059 DNG983052:DNH983059 DXC983052:DXD983059 EGY983052:EGZ983059 EQU983052:EQV983059 FAQ983052:FAR983059 FKM983052:FKN983059 FUI983052:FUJ983059 GEE983052:GEF983059 GOA983052:GOB983059 GXW983052:GXX983059 HHS983052:HHT983059 HRO983052:HRP983059 IBK983052:IBL983059 ILG983052:ILH983059 IVC983052:IVD983059 JEY983052:JEZ983059 JOU983052:JOV983059 JYQ983052:JYR983059 KIM983052:KIN983059 KSI983052:KSJ983059 LCE983052:LCF983059 LMA983052:LMB983059 LVW983052:LVX983059 MFS983052:MFT983059 MPO983052:MPP983059 MZK983052:MZL983059 NJG983052:NJH983059 NTC983052:NTD983059 OCY983052:OCZ983059 OMU983052:OMV983059 OWQ983052:OWR983059 PGM983052:PGN983059 PQI983052:PQJ983059 QAE983052:QAF983059 QKA983052:QKB983059 QTW983052:QTX983059 RDS983052:RDT983059 RNO983052:RNP983059 RXK983052:RXL983059 SHG983052:SHH983059 SRC983052:SRD983059 TAY983052:TAZ983059 TKU983052:TKV983059 TUQ983052:TUR983059 UEM983052:UEN983059 UOI983052:UOJ983059 UYE983052:UYF983059 VIA983052:VIB983059 VRW983052:VRX983059 WBS983052:WBT983059 WLO983052:WLP983059 WVK983052:WVL983059 C21:D22 IY21:IZ22 SU21:SV22 ACQ21:ACR22 AMM21:AMN22 AWI21:AWJ22 BGE21:BGF22 BQA21:BQB22 BZW21:BZX22 CJS21:CJT22 CTO21:CTP22 DDK21:DDL22 DNG21:DNH22 DXC21:DXD22 EGY21:EGZ22 EQU21:EQV22 FAQ21:FAR22 FKM21:FKN22 FUI21:FUJ22 GEE21:GEF22 GOA21:GOB22 GXW21:GXX22 HHS21:HHT22 HRO21:HRP22 IBK21:IBL22 ILG21:ILH22 IVC21:IVD22 JEY21:JEZ22 JOU21:JOV22 JYQ21:JYR22 KIM21:KIN22 KSI21:KSJ22 LCE21:LCF22 LMA21:LMB22 LVW21:LVX22 MFS21:MFT22 MPO21:MPP22 MZK21:MZL22 NJG21:NJH22 NTC21:NTD22 OCY21:OCZ22 OMU21:OMV22 OWQ21:OWR22 PGM21:PGN22 PQI21:PQJ22 QAE21:QAF22 QKA21:QKB22 QTW21:QTX22 RDS21:RDT22 RNO21:RNP22 RXK21:RXL22 SHG21:SHH22 SRC21:SRD22 TAY21:TAZ22 TKU21:TKV22 TUQ21:TUR22 UEM21:UEN22 UOI21:UOJ22 UYE21:UYF22 VIA21:VIB22 VRW21:VRX22 WBS21:WBT22 WLO21:WLP22 WVK21:WVL22 C65557:D65558 IY65557:IZ65558 SU65557:SV65558 ACQ65557:ACR65558 AMM65557:AMN65558 AWI65557:AWJ65558 BGE65557:BGF65558 BQA65557:BQB65558 BZW65557:BZX65558 CJS65557:CJT65558 CTO65557:CTP65558 DDK65557:DDL65558 DNG65557:DNH65558 DXC65557:DXD65558 EGY65557:EGZ65558 EQU65557:EQV65558 FAQ65557:FAR65558 FKM65557:FKN65558 FUI65557:FUJ65558 GEE65557:GEF65558 GOA65557:GOB65558 GXW65557:GXX65558 HHS65557:HHT65558 HRO65557:HRP65558 IBK65557:IBL65558 ILG65557:ILH65558 IVC65557:IVD65558 JEY65557:JEZ65558 JOU65557:JOV65558 JYQ65557:JYR65558 KIM65557:KIN65558 KSI65557:KSJ65558 LCE65557:LCF65558 LMA65557:LMB65558 LVW65557:LVX65558 MFS65557:MFT65558 MPO65557:MPP65558 MZK65557:MZL65558 NJG65557:NJH65558 NTC65557:NTD65558 OCY65557:OCZ65558 OMU65557:OMV65558 OWQ65557:OWR65558 PGM65557:PGN65558 PQI65557:PQJ65558 QAE65557:QAF65558 QKA65557:QKB65558 QTW65557:QTX65558 RDS65557:RDT65558 RNO65557:RNP65558 RXK65557:RXL65558 SHG65557:SHH65558 SRC65557:SRD65558 TAY65557:TAZ65558 TKU65557:TKV65558 TUQ65557:TUR65558 UEM65557:UEN65558 UOI65557:UOJ65558 UYE65557:UYF65558 VIA65557:VIB65558 VRW65557:VRX65558 WBS65557:WBT65558 WLO65557:WLP65558 WVK65557:WVL65558 C131093:D131094 IY131093:IZ131094 SU131093:SV131094 ACQ131093:ACR131094 AMM131093:AMN131094 AWI131093:AWJ131094 BGE131093:BGF131094 BQA131093:BQB131094 BZW131093:BZX131094 CJS131093:CJT131094 CTO131093:CTP131094 DDK131093:DDL131094 DNG131093:DNH131094 DXC131093:DXD131094 EGY131093:EGZ131094 EQU131093:EQV131094 FAQ131093:FAR131094 FKM131093:FKN131094 FUI131093:FUJ131094 GEE131093:GEF131094 GOA131093:GOB131094 GXW131093:GXX131094 HHS131093:HHT131094 HRO131093:HRP131094 IBK131093:IBL131094 ILG131093:ILH131094 IVC131093:IVD131094 JEY131093:JEZ131094 JOU131093:JOV131094 JYQ131093:JYR131094 KIM131093:KIN131094 KSI131093:KSJ131094 LCE131093:LCF131094 LMA131093:LMB131094 LVW131093:LVX131094 MFS131093:MFT131094 MPO131093:MPP131094 MZK131093:MZL131094 NJG131093:NJH131094 NTC131093:NTD131094 OCY131093:OCZ131094 OMU131093:OMV131094 OWQ131093:OWR131094 PGM131093:PGN131094 PQI131093:PQJ131094 QAE131093:QAF131094 QKA131093:QKB131094 QTW131093:QTX131094 RDS131093:RDT131094 RNO131093:RNP131094 RXK131093:RXL131094 SHG131093:SHH131094 SRC131093:SRD131094 TAY131093:TAZ131094 TKU131093:TKV131094 TUQ131093:TUR131094 UEM131093:UEN131094 UOI131093:UOJ131094 UYE131093:UYF131094 VIA131093:VIB131094 VRW131093:VRX131094 WBS131093:WBT131094 WLO131093:WLP131094 WVK131093:WVL131094 C196629:D196630 IY196629:IZ196630 SU196629:SV196630 ACQ196629:ACR196630 AMM196629:AMN196630 AWI196629:AWJ196630 BGE196629:BGF196630 BQA196629:BQB196630 BZW196629:BZX196630 CJS196629:CJT196630 CTO196629:CTP196630 DDK196629:DDL196630 DNG196629:DNH196630 DXC196629:DXD196630 EGY196629:EGZ196630 EQU196629:EQV196630 FAQ196629:FAR196630 FKM196629:FKN196630 FUI196629:FUJ196630 GEE196629:GEF196630 GOA196629:GOB196630 GXW196629:GXX196630 HHS196629:HHT196630 HRO196629:HRP196630 IBK196629:IBL196630 ILG196629:ILH196630 IVC196629:IVD196630 JEY196629:JEZ196630 JOU196629:JOV196630 JYQ196629:JYR196630 KIM196629:KIN196630 KSI196629:KSJ196630 LCE196629:LCF196630 LMA196629:LMB196630 LVW196629:LVX196630 MFS196629:MFT196630 MPO196629:MPP196630 MZK196629:MZL196630 NJG196629:NJH196630 NTC196629:NTD196630 OCY196629:OCZ196630 OMU196629:OMV196630 OWQ196629:OWR196630 PGM196629:PGN196630 PQI196629:PQJ196630 QAE196629:QAF196630 QKA196629:QKB196630 QTW196629:QTX196630 RDS196629:RDT196630 RNO196629:RNP196630 RXK196629:RXL196630 SHG196629:SHH196630 SRC196629:SRD196630 TAY196629:TAZ196630 TKU196629:TKV196630 TUQ196629:TUR196630 UEM196629:UEN196630 UOI196629:UOJ196630 UYE196629:UYF196630 VIA196629:VIB196630 VRW196629:VRX196630 WBS196629:WBT196630 WLO196629:WLP196630 WVK196629:WVL196630 C262165:D262166 IY262165:IZ262166 SU262165:SV262166 ACQ262165:ACR262166 AMM262165:AMN262166 AWI262165:AWJ262166 BGE262165:BGF262166 BQA262165:BQB262166 BZW262165:BZX262166 CJS262165:CJT262166 CTO262165:CTP262166 DDK262165:DDL262166 DNG262165:DNH262166 DXC262165:DXD262166 EGY262165:EGZ262166 EQU262165:EQV262166 FAQ262165:FAR262166 FKM262165:FKN262166 FUI262165:FUJ262166 GEE262165:GEF262166 GOA262165:GOB262166 GXW262165:GXX262166 HHS262165:HHT262166 HRO262165:HRP262166 IBK262165:IBL262166 ILG262165:ILH262166 IVC262165:IVD262166 JEY262165:JEZ262166 JOU262165:JOV262166 JYQ262165:JYR262166 KIM262165:KIN262166 KSI262165:KSJ262166 LCE262165:LCF262166 LMA262165:LMB262166 LVW262165:LVX262166 MFS262165:MFT262166 MPO262165:MPP262166 MZK262165:MZL262166 NJG262165:NJH262166 NTC262165:NTD262166 OCY262165:OCZ262166 OMU262165:OMV262166 OWQ262165:OWR262166 PGM262165:PGN262166 PQI262165:PQJ262166 QAE262165:QAF262166 QKA262165:QKB262166 QTW262165:QTX262166 RDS262165:RDT262166 RNO262165:RNP262166 RXK262165:RXL262166 SHG262165:SHH262166 SRC262165:SRD262166 TAY262165:TAZ262166 TKU262165:TKV262166 TUQ262165:TUR262166 UEM262165:UEN262166 UOI262165:UOJ262166 UYE262165:UYF262166 VIA262165:VIB262166 VRW262165:VRX262166 WBS262165:WBT262166 WLO262165:WLP262166 WVK262165:WVL262166 C327701:D327702 IY327701:IZ327702 SU327701:SV327702 ACQ327701:ACR327702 AMM327701:AMN327702 AWI327701:AWJ327702 BGE327701:BGF327702 BQA327701:BQB327702 BZW327701:BZX327702 CJS327701:CJT327702 CTO327701:CTP327702 DDK327701:DDL327702 DNG327701:DNH327702 DXC327701:DXD327702 EGY327701:EGZ327702 EQU327701:EQV327702 FAQ327701:FAR327702 FKM327701:FKN327702 FUI327701:FUJ327702 GEE327701:GEF327702 GOA327701:GOB327702 GXW327701:GXX327702 HHS327701:HHT327702 HRO327701:HRP327702 IBK327701:IBL327702 ILG327701:ILH327702 IVC327701:IVD327702 JEY327701:JEZ327702 JOU327701:JOV327702 JYQ327701:JYR327702 KIM327701:KIN327702 KSI327701:KSJ327702 LCE327701:LCF327702 LMA327701:LMB327702 LVW327701:LVX327702 MFS327701:MFT327702 MPO327701:MPP327702 MZK327701:MZL327702 NJG327701:NJH327702 NTC327701:NTD327702 OCY327701:OCZ327702 OMU327701:OMV327702 OWQ327701:OWR327702 PGM327701:PGN327702 PQI327701:PQJ327702 QAE327701:QAF327702 QKA327701:QKB327702 QTW327701:QTX327702 RDS327701:RDT327702 RNO327701:RNP327702 RXK327701:RXL327702 SHG327701:SHH327702 SRC327701:SRD327702 TAY327701:TAZ327702 TKU327701:TKV327702 TUQ327701:TUR327702 UEM327701:UEN327702 UOI327701:UOJ327702 UYE327701:UYF327702 VIA327701:VIB327702 VRW327701:VRX327702 WBS327701:WBT327702 WLO327701:WLP327702 WVK327701:WVL327702 C393237:D393238 IY393237:IZ393238 SU393237:SV393238 ACQ393237:ACR393238 AMM393237:AMN393238 AWI393237:AWJ393238 BGE393237:BGF393238 BQA393237:BQB393238 BZW393237:BZX393238 CJS393237:CJT393238 CTO393237:CTP393238 DDK393237:DDL393238 DNG393237:DNH393238 DXC393237:DXD393238 EGY393237:EGZ393238 EQU393237:EQV393238 FAQ393237:FAR393238 FKM393237:FKN393238 FUI393237:FUJ393238 GEE393237:GEF393238 GOA393237:GOB393238 GXW393237:GXX393238 HHS393237:HHT393238 HRO393237:HRP393238 IBK393237:IBL393238 ILG393237:ILH393238 IVC393237:IVD393238 JEY393237:JEZ393238 JOU393237:JOV393238 JYQ393237:JYR393238 KIM393237:KIN393238 KSI393237:KSJ393238 LCE393237:LCF393238 LMA393237:LMB393238 LVW393237:LVX393238 MFS393237:MFT393238 MPO393237:MPP393238 MZK393237:MZL393238 NJG393237:NJH393238 NTC393237:NTD393238 OCY393237:OCZ393238 OMU393237:OMV393238 OWQ393237:OWR393238 PGM393237:PGN393238 PQI393237:PQJ393238 QAE393237:QAF393238 QKA393237:QKB393238 QTW393237:QTX393238 RDS393237:RDT393238 RNO393237:RNP393238 RXK393237:RXL393238 SHG393237:SHH393238 SRC393237:SRD393238 TAY393237:TAZ393238 TKU393237:TKV393238 TUQ393237:TUR393238 UEM393237:UEN393238 UOI393237:UOJ393238 UYE393237:UYF393238 VIA393237:VIB393238 VRW393237:VRX393238 WBS393237:WBT393238 WLO393237:WLP393238 WVK393237:WVL393238 C458773:D458774 IY458773:IZ458774 SU458773:SV458774 ACQ458773:ACR458774 AMM458773:AMN458774 AWI458773:AWJ458774 BGE458773:BGF458774 BQA458773:BQB458774 BZW458773:BZX458774 CJS458773:CJT458774 CTO458773:CTP458774 DDK458773:DDL458774 DNG458773:DNH458774 DXC458773:DXD458774 EGY458773:EGZ458774 EQU458773:EQV458774 FAQ458773:FAR458774 FKM458773:FKN458774 FUI458773:FUJ458774 GEE458773:GEF458774 GOA458773:GOB458774 GXW458773:GXX458774 HHS458773:HHT458774 HRO458773:HRP458774 IBK458773:IBL458774 ILG458773:ILH458774 IVC458773:IVD458774 JEY458773:JEZ458774 JOU458773:JOV458774 JYQ458773:JYR458774 KIM458773:KIN458774 KSI458773:KSJ458774 LCE458773:LCF458774 LMA458773:LMB458774 LVW458773:LVX458774 MFS458773:MFT458774 MPO458773:MPP458774 MZK458773:MZL458774 NJG458773:NJH458774 NTC458773:NTD458774 OCY458773:OCZ458774 OMU458773:OMV458774 OWQ458773:OWR458774 PGM458773:PGN458774 PQI458773:PQJ458774 QAE458773:QAF458774 QKA458773:QKB458774 QTW458773:QTX458774 RDS458773:RDT458774 RNO458773:RNP458774 RXK458773:RXL458774 SHG458773:SHH458774 SRC458773:SRD458774 TAY458773:TAZ458774 TKU458773:TKV458774 TUQ458773:TUR458774 UEM458773:UEN458774 UOI458773:UOJ458774 UYE458773:UYF458774 VIA458773:VIB458774 VRW458773:VRX458774 WBS458773:WBT458774 WLO458773:WLP458774 WVK458773:WVL458774 C524309:D524310 IY524309:IZ524310 SU524309:SV524310 ACQ524309:ACR524310 AMM524309:AMN524310 AWI524309:AWJ524310 BGE524309:BGF524310 BQA524309:BQB524310 BZW524309:BZX524310 CJS524309:CJT524310 CTO524309:CTP524310 DDK524309:DDL524310 DNG524309:DNH524310 DXC524309:DXD524310 EGY524309:EGZ524310 EQU524309:EQV524310 FAQ524309:FAR524310 FKM524309:FKN524310 FUI524309:FUJ524310 GEE524309:GEF524310 GOA524309:GOB524310 GXW524309:GXX524310 HHS524309:HHT524310 HRO524309:HRP524310 IBK524309:IBL524310 ILG524309:ILH524310 IVC524309:IVD524310 JEY524309:JEZ524310 JOU524309:JOV524310 JYQ524309:JYR524310 KIM524309:KIN524310 KSI524309:KSJ524310 LCE524309:LCF524310 LMA524309:LMB524310 LVW524309:LVX524310 MFS524309:MFT524310 MPO524309:MPP524310 MZK524309:MZL524310 NJG524309:NJH524310 NTC524309:NTD524310 OCY524309:OCZ524310 OMU524309:OMV524310 OWQ524309:OWR524310 PGM524309:PGN524310 PQI524309:PQJ524310 QAE524309:QAF524310 QKA524309:QKB524310 QTW524309:QTX524310 RDS524309:RDT524310 RNO524309:RNP524310 RXK524309:RXL524310 SHG524309:SHH524310 SRC524309:SRD524310 TAY524309:TAZ524310 TKU524309:TKV524310 TUQ524309:TUR524310 UEM524309:UEN524310 UOI524309:UOJ524310 UYE524309:UYF524310 VIA524309:VIB524310 VRW524309:VRX524310 WBS524309:WBT524310 WLO524309:WLP524310 WVK524309:WVL524310 C589845:D589846 IY589845:IZ589846 SU589845:SV589846 ACQ589845:ACR589846 AMM589845:AMN589846 AWI589845:AWJ589846 BGE589845:BGF589846 BQA589845:BQB589846 BZW589845:BZX589846 CJS589845:CJT589846 CTO589845:CTP589846 DDK589845:DDL589846 DNG589845:DNH589846 DXC589845:DXD589846 EGY589845:EGZ589846 EQU589845:EQV589846 FAQ589845:FAR589846 FKM589845:FKN589846 FUI589845:FUJ589846 GEE589845:GEF589846 GOA589845:GOB589846 GXW589845:GXX589846 HHS589845:HHT589846 HRO589845:HRP589846 IBK589845:IBL589846 ILG589845:ILH589846 IVC589845:IVD589846 JEY589845:JEZ589846 JOU589845:JOV589846 JYQ589845:JYR589846 KIM589845:KIN589846 KSI589845:KSJ589846 LCE589845:LCF589846 LMA589845:LMB589846 LVW589845:LVX589846 MFS589845:MFT589846 MPO589845:MPP589846 MZK589845:MZL589846 NJG589845:NJH589846 NTC589845:NTD589846 OCY589845:OCZ589846 OMU589845:OMV589846 OWQ589845:OWR589846 PGM589845:PGN589846 PQI589845:PQJ589846 QAE589845:QAF589846 QKA589845:QKB589846 QTW589845:QTX589846 RDS589845:RDT589846 RNO589845:RNP589846 RXK589845:RXL589846 SHG589845:SHH589846 SRC589845:SRD589846 TAY589845:TAZ589846 TKU589845:TKV589846 TUQ589845:TUR589846 UEM589845:UEN589846 UOI589845:UOJ589846 UYE589845:UYF589846 VIA589845:VIB589846 VRW589845:VRX589846 WBS589845:WBT589846 WLO589845:WLP589846 WVK589845:WVL589846 C655381:D655382 IY655381:IZ655382 SU655381:SV655382 ACQ655381:ACR655382 AMM655381:AMN655382 AWI655381:AWJ655382 BGE655381:BGF655382 BQA655381:BQB655382 BZW655381:BZX655382 CJS655381:CJT655382 CTO655381:CTP655382 DDK655381:DDL655382 DNG655381:DNH655382 DXC655381:DXD655382 EGY655381:EGZ655382 EQU655381:EQV655382 FAQ655381:FAR655382 FKM655381:FKN655382 FUI655381:FUJ655382 GEE655381:GEF655382 GOA655381:GOB655382 GXW655381:GXX655382 HHS655381:HHT655382 HRO655381:HRP655382 IBK655381:IBL655382 ILG655381:ILH655382 IVC655381:IVD655382 JEY655381:JEZ655382 JOU655381:JOV655382 JYQ655381:JYR655382 KIM655381:KIN655382 KSI655381:KSJ655382 LCE655381:LCF655382 LMA655381:LMB655382 LVW655381:LVX655382 MFS655381:MFT655382 MPO655381:MPP655382 MZK655381:MZL655382 NJG655381:NJH655382 NTC655381:NTD655382 OCY655381:OCZ655382 OMU655381:OMV655382 OWQ655381:OWR655382 PGM655381:PGN655382 PQI655381:PQJ655382 QAE655381:QAF655382 QKA655381:QKB655382 QTW655381:QTX655382 RDS655381:RDT655382 RNO655381:RNP655382 RXK655381:RXL655382 SHG655381:SHH655382 SRC655381:SRD655382 TAY655381:TAZ655382 TKU655381:TKV655382 TUQ655381:TUR655382 UEM655381:UEN655382 UOI655381:UOJ655382 UYE655381:UYF655382 VIA655381:VIB655382 VRW655381:VRX655382 WBS655381:WBT655382 WLO655381:WLP655382 WVK655381:WVL655382 C720917:D720918 IY720917:IZ720918 SU720917:SV720918 ACQ720917:ACR720918 AMM720917:AMN720918 AWI720917:AWJ720918 BGE720917:BGF720918 BQA720917:BQB720918 BZW720917:BZX720918 CJS720917:CJT720918 CTO720917:CTP720918 DDK720917:DDL720918 DNG720917:DNH720918 DXC720917:DXD720918 EGY720917:EGZ720918 EQU720917:EQV720918 FAQ720917:FAR720918 FKM720917:FKN720918 FUI720917:FUJ720918 GEE720917:GEF720918 GOA720917:GOB720918 GXW720917:GXX720918 HHS720917:HHT720918 HRO720917:HRP720918 IBK720917:IBL720918 ILG720917:ILH720918 IVC720917:IVD720918 JEY720917:JEZ720918 JOU720917:JOV720918 JYQ720917:JYR720918 KIM720917:KIN720918 KSI720917:KSJ720918 LCE720917:LCF720918 LMA720917:LMB720918 LVW720917:LVX720918 MFS720917:MFT720918 MPO720917:MPP720918 MZK720917:MZL720918 NJG720917:NJH720918 NTC720917:NTD720918 OCY720917:OCZ720918 OMU720917:OMV720918 OWQ720917:OWR720918 PGM720917:PGN720918 PQI720917:PQJ720918 QAE720917:QAF720918 QKA720917:QKB720918 QTW720917:QTX720918 RDS720917:RDT720918 RNO720917:RNP720918 RXK720917:RXL720918 SHG720917:SHH720918 SRC720917:SRD720918 TAY720917:TAZ720918 TKU720917:TKV720918 TUQ720917:TUR720918 UEM720917:UEN720918 UOI720917:UOJ720918 UYE720917:UYF720918 VIA720917:VIB720918 VRW720917:VRX720918 WBS720917:WBT720918 WLO720917:WLP720918 WVK720917:WVL720918 C786453:D786454 IY786453:IZ786454 SU786453:SV786454 ACQ786453:ACR786454 AMM786453:AMN786454 AWI786453:AWJ786454 BGE786453:BGF786454 BQA786453:BQB786454 BZW786453:BZX786454 CJS786453:CJT786454 CTO786453:CTP786454 DDK786453:DDL786454 DNG786453:DNH786454 DXC786453:DXD786454 EGY786453:EGZ786454 EQU786453:EQV786454 FAQ786453:FAR786454 FKM786453:FKN786454 FUI786453:FUJ786454 GEE786453:GEF786454 GOA786453:GOB786454 GXW786453:GXX786454 HHS786453:HHT786454 HRO786453:HRP786454 IBK786453:IBL786454 ILG786453:ILH786454 IVC786453:IVD786454 JEY786453:JEZ786454 JOU786453:JOV786454 JYQ786453:JYR786454 KIM786453:KIN786454 KSI786453:KSJ786454 LCE786453:LCF786454 LMA786453:LMB786454 LVW786453:LVX786454 MFS786453:MFT786454 MPO786453:MPP786454 MZK786453:MZL786454 NJG786453:NJH786454 NTC786453:NTD786454 OCY786453:OCZ786454 OMU786453:OMV786454 OWQ786453:OWR786454 PGM786453:PGN786454 PQI786453:PQJ786454 QAE786453:QAF786454 QKA786453:QKB786454 QTW786453:QTX786454 RDS786453:RDT786454 RNO786453:RNP786454 RXK786453:RXL786454 SHG786453:SHH786454 SRC786453:SRD786454 TAY786453:TAZ786454 TKU786453:TKV786454 TUQ786453:TUR786454 UEM786453:UEN786454 UOI786453:UOJ786454 UYE786453:UYF786454 VIA786453:VIB786454 VRW786453:VRX786454 WBS786453:WBT786454 WLO786453:WLP786454 WVK786453:WVL786454 C851989:D851990 IY851989:IZ851990 SU851989:SV851990 ACQ851989:ACR851990 AMM851989:AMN851990 AWI851989:AWJ851990 BGE851989:BGF851990 BQA851989:BQB851990 BZW851989:BZX851990 CJS851989:CJT851990 CTO851989:CTP851990 DDK851989:DDL851990 DNG851989:DNH851990 DXC851989:DXD851990 EGY851989:EGZ851990 EQU851989:EQV851990 FAQ851989:FAR851990 FKM851989:FKN851990 FUI851989:FUJ851990 GEE851989:GEF851990 GOA851989:GOB851990 GXW851989:GXX851990 HHS851989:HHT851990 HRO851989:HRP851990 IBK851989:IBL851990 ILG851989:ILH851990 IVC851989:IVD851990 JEY851989:JEZ851990 JOU851989:JOV851990 JYQ851989:JYR851990 KIM851989:KIN851990 KSI851989:KSJ851990 LCE851989:LCF851990 LMA851989:LMB851990 LVW851989:LVX851990 MFS851989:MFT851990 MPO851989:MPP851990 MZK851989:MZL851990 NJG851989:NJH851990 NTC851989:NTD851990 OCY851989:OCZ851990 OMU851989:OMV851990 OWQ851989:OWR851990 PGM851989:PGN851990 PQI851989:PQJ851990 QAE851989:QAF851990 QKA851989:QKB851990 QTW851989:QTX851990 RDS851989:RDT851990 RNO851989:RNP851990 RXK851989:RXL851990 SHG851989:SHH851990 SRC851989:SRD851990 TAY851989:TAZ851990 TKU851989:TKV851990 TUQ851989:TUR851990 UEM851989:UEN851990 UOI851989:UOJ851990 UYE851989:UYF851990 VIA851989:VIB851990 VRW851989:VRX851990 WBS851989:WBT851990 WLO851989:WLP851990 WVK851989:WVL851990 C917525:D917526 IY917525:IZ917526 SU917525:SV917526 ACQ917525:ACR917526 AMM917525:AMN917526 AWI917525:AWJ917526 BGE917525:BGF917526 BQA917525:BQB917526 BZW917525:BZX917526 CJS917525:CJT917526 CTO917525:CTP917526 DDK917525:DDL917526 DNG917525:DNH917526 DXC917525:DXD917526 EGY917525:EGZ917526 EQU917525:EQV917526 FAQ917525:FAR917526 FKM917525:FKN917526 FUI917525:FUJ917526 GEE917525:GEF917526 GOA917525:GOB917526 GXW917525:GXX917526 HHS917525:HHT917526 HRO917525:HRP917526 IBK917525:IBL917526 ILG917525:ILH917526 IVC917525:IVD917526 JEY917525:JEZ917526 JOU917525:JOV917526 JYQ917525:JYR917526 KIM917525:KIN917526 KSI917525:KSJ917526 LCE917525:LCF917526 LMA917525:LMB917526 LVW917525:LVX917526 MFS917525:MFT917526 MPO917525:MPP917526 MZK917525:MZL917526 NJG917525:NJH917526 NTC917525:NTD917526 OCY917525:OCZ917526 OMU917525:OMV917526 OWQ917525:OWR917526 PGM917525:PGN917526 PQI917525:PQJ917526 QAE917525:QAF917526 QKA917525:QKB917526 QTW917525:QTX917526 RDS917525:RDT917526 RNO917525:RNP917526 RXK917525:RXL917526 SHG917525:SHH917526 SRC917525:SRD917526 TAY917525:TAZ917526 TKU917525:TKV917526 TUQ917525:TUR917526 UEM917525:UEN917526 UOI917525:UOJ917526 UYE917525:UYF917526 VIA917525:VIB917526 VRW917525:VRX917526 WBS917525:WBT917526 WLO917525:WLP917526 WVK917525:WVL917526 C983061:D983062 IY983061:IZ983062 SU983061:SV983062 ACQ983061:ACR983062 AMM983061:AMN983062 AWI983061:AWJ983062 BGE983061:BGF983062 BQA983061:BQB983062 BZW983061:BZX983062 CJS983061:CJT983062 CTO983061:CTP983062 DDK983061:DDL983062 DNG983061:DNH983062 DXC983061:DXD983062 EGY983061:EGZ983062 EQU983061:EQV983062 FAQ983061:FAR983062 FKM983061:FKN983062 FUI983061:FUJ983062 GEE983061:GEF983062 GOA983061:GOB983062 GXW983061:GXX983062 HHS983061:HHT983062 HRO983061:HRP983062 IBK983061:IBL983062 ILG983061:ILH983062 IVC983061:IVD983062 JEY983061:JEZ983062 JOU983061:JOV983062 JYQ983061:JYR983062 KIM983061:KIN983062 KSI983061:KSJ983062 LCE983061:LCF983062 LMA983061:LMB983062 LVW983061:LVX983062 MFS983061:MFT983062 MPO983061:MPP983062 MZK983061:MZL983062 NJG983061:NJH983062 NTC983061:NTD983062 OCY983061:OCZ983062 OMU983061:OMV983062 OWQ983061:OWR983062 PGM983061:PGN983062 PQI983061:PQJ983062 QAE983061:QAF983062 QKA983061:QKB983062 QTW983061:QTX983062 RDS983061:RDT983062 RNO983061:RNP983062 RXK983061:RXL983062 SHG983061:SHH983062 SRC983061:SRD983062 TAY983061:TAZ983062 TKU983061:TKV983062 TUQ983061:TUR983062 UEM983061:UEN983062 UOI983061:UOJ983062 UYE983061:UYF983062 VIA983061:VIB983062 VRW983061:VRX983062 WBS983061:WBT983062 WLO983061:WLP983062 WVK983061:WVL983062 C24:D27 IY24:IZ27 SU24:SV27 ACQ24:ACR27 AMM24:AMN27 AWI24:AWJ27 BGE24:BGF27 BQA24:BQB27 BZW24:BZX27 CJS24:CJT27 CTO24:CTP27 DDK24:DDL27 DNG24:DNH27 DXC24:DXD27 EGY24:EGZ27 EQU24:EQV27 FAQ24:FAR27 FKM24:FKN27 FUI24:FUJ27 GEE24:GEF27 GOA24:GOB27 GXW24:GXX27 HHS24:HHT27 HRO24:HRP27 IBK24:IBL27 ILG24:ILH27 IVC24:IVD27 JEY24:JEZ27 JOU24:JOV27 JYQ24:JYR27 KIM24:KIN27 KSI24:KSJ27 LCE24:LCF27 LMA24:LMB27 LVW24:LVX27 MFS24:MFT27 MPO24:MPP27 MZK24:MZL27 NJG24:NJH27 NTC24:NTD27 OCY24:OCZ27 OMU24:OMV27 OWQ24:OWR27 PGM24:PGN27 PQI24:PQJ27 QAE24:QAF27 QKA24:QKB27 QTW24:QTX27 RDS24:RDT27 RNO24:RNP27 RXK24:RXL27 SHG24:SHH27 SRC24:SRD27 TAY24:TAZ27 TKU24:TKV27 TUQ24:TUR27 UEM24:UEN27 UOI24:UOJ27 UYE24:UYF27 VIA24:VIB27 VRW24:VRX27 WBS24:WBT27 WLO24:WLP27 WVK24:WVL27 C65560:D65563 IY65560:IZ65563 SU65560:SV65563 ACQ65560:ACR65563 AMM65560:AMN65563 AWI65560:AWJ65563 BGE65560:BGF65563 BQA65560:BQB65563 BZW65560:BZX65563 CJS65560:CJT65563 CTO65560:CTP65563 DDK65560:DDL65563 DNG65560:DNH65563 DXC65560:DXD65563 EGY65560:EGZ65563 EQU65560:EQV65563 FAQ65560:FAR65563 FKM65560:FKN65563 FUI65560:FUJ65563 GEE65560:GEF65563 GOA65560:GOB65563 GXW65560:GXX65563 HHS65560:HHT65563 HRO65560:HRP65563 IBK65560:IBL65563 ILG65560:ILH65563 IVC65560:IVD65563 JEY65560:JEZ65563 JOU65560:JOV65563 JYQ65560:JYR65563 KIM65560:KIN65563 KSI65560:KSJ65563 LCE65560:LCF65563 LMA65560:LMB65563 LVW65560:LVX65563 MFS65560:MFT65563 MPO65560:MPP65563 MZK65560:MZL65563 NJG65560:NJH65563 NTC65560:NTD65563 OCY65560:OCZ65563 OMU65560:OMV65563 OWQ65560:OWR65563 PGM65560:PGN65563 PQI65560:PQJ65563 QAE65560:QAF65563 QKA65560:QKB65563 QTW65560:QTX65563 RDS65560:RDT65563 RNO65560:RNP65563 RXK65560:RXL65563 SHG65560:SHH65563 SRC65560:SRD65563 TAY65560:TAZ65563 TKU65560:TKV65563 TUQ65560:TUR65563 UEM65560:UEN65563 UOI65560:UOJ65563 UYE65560:UYF65563 VIA65560:VIB65563 VRW65560:VRX65563 WBS65560:WBT65563 WLO65560:WLP65563 WVK65560:WVL65563 C131096:D131099 IY131096:IZ131099 SU131096:SV131099 ACQ131096:ACR131099 AMM131096:AMN131099 AWI131096:AWJ131099 BGE131096:BGF131099 BQA131096:BQB131099 BZW131096:BZX131099 CJS131096:CJT131099 CTO131096:CTP131099 DDK131096:DDL131099 DNG131096:DNH131099 DXC131096:DXD131099 EGY131096:EGZ131099 EQU131096:EQV131099 FAQ131096:FAR131099 FKM131096:FKN131099 FUI131096:FUJ131099 GEE131096:GEF131099 GOA131096:GOB131099 GXW131096:GXX131099 HHS131096:HHT131099 HRO131096:HRP131099 IBK131096:IBL131099 ILG131096:ILH131099 IVC131096:IVD131099 JEY131096:JEZ131099 JOU131096:JOV131099 JYQ131096:JYR131099 KIM131096:KIN131099 KSI131096:KSJ131099 LCE131096:LCF131099 LMA131096:LMB131099 LVW131096:LVX131099 MFS131096:MFT131099 MPO131096:MPP131099 MZK131096:MZL131099 NJG131096:NJH131099 NTC131096:NTD131099 OCY131096:OCZ131099 OMU131096:OMV131099 OWQ131096:OWR131099 PGM131096:PGN131099 PQI131096:PQJ131099 QAE131096:QAF131099 QKA131096:QKB131099 QTW131096:QTX131099 RDS131096:RDT131099 RNO131096:RNP131099 RXK131096:RXL131099 SHG131096:SHH131099 SRC131096:SRD131099 TAY131096:TAZ131099 TKU131096:TKV131099 TUQ131096:TUR131099 UEM131096:UEN131099 UOI131096:UOJ131099 UYE131096:UYF131099 VIA131096:VIB131099 VRW131096:VRX131099 WBS131096:WBT131099 WLO131096:WLP131099 WVK131096:WVL131099 C196632:D196635 IY196632:IZ196635 SU196632:SV196635 ACQ196632:ACR196635 AMM196632:AMN196635 AWI196632:AWJ196635 BGE196632:BGF196635 BQA196632:BQB196635 BZW196632:BZX196635 CJS196632:CJT196635 CTO196632:CTP196635 DDK196632:DDL196635 DNG196632:DNH196635 DXC196632:DXD196635 EGY196632:EGZ196635 EQU196632:EQV196635 FAQ196632:FAR196635 FKM196632:FKN196635 FUI196632:FUJ196635 GEE196632:GEF196635 GOA196632:GOB196635 GXW196632:GXX196635 HHS196632:HHT196635 HRO196632:HRP196635 IBK196632:IBL196635 ILG196632:ILH196635 IVC196632:IVD196635 JEY196632:JEZ196635 JOU196632:JOV196635 JYQ196632:JYR196635 KIM196632:KIN196635 KSI196632:KSJ196635 LCE196632:LCF196635 LMA196632:LMB196635 LVW196632:LVX196635 MFS196632:MFT196635 MPO196632:MPP196635 MZK196632:MZL196635 NJG196632:NJH196635 NTC196632:NTD196635 OCY196632:OCZ196635 OMU196632:OMV196635 OWQ196632:OWR196635 PGM196632:PGN196635 PQI196632:PQJ196635 QAE196632:QAF196635 QKA196632:QKB196635 QTW196632:QTX196635 RDS196632:RDT196635 RNO196632:RNP196635 RXK196632:RXL196635 SHG196632:SHH196635 SRC196632:SRD196635 TAY196632:TAZ196635 TKU196632:TKV196635 TUQ196632:TUR196635 UEM196632:UEN196635 UOI196632:UOJ196635 UYE196632:UYF196635 VIA196632:VIB196635 VRW196632:VRX196635 WBS196632:WBT196635 WLO196632:WLP196635 WVK196632:WVL196635 C262168:D262171 IY262168:IZ262171 SU262168:SV262171 ACQ262168:ACR262171 AMM262168:AMN262171 AWI262168:AWJ262171 BGE262168:BGF262171 BQA262168:BQB262171 BZW262168:BZX262171 CJS262168:CJT262171 CTO262168:CTP262171 DDK262168:DDL262171 DNG262168:DNH262171 DXC262168:DXD262171 EGY262168:EGZ262171 EQU262168:EQV262171 FAQ262168:FAR262171 FKM262168:FKN262171 FUI262168:FUJ262171 GEE262168:GEF262171 GOA262168:GOB262171 GXW262168:GXX262171 HHS262168:HHT262171 HRO262168:HRP262171 IBK262168:IBL262171 ILG262168:ILH262171 IVC262168:IVD262171 JEY262168:JEZ262171 JOU262168:JOV262171 JYQ262168:JYR262171 KIM262168:KIN262171 KSI262168:KSJ262171 LCE262168:LCF262171 LMA262168:LMB262171 LVW262168:LVX262171 MFS262168:MFT262171 MPO262168:MPP262171 MZK262168:MZL262171 NJG262168:NJH262171 NTC262168:NTD262171 OCY262168:OCZ262171 OMU262168:OMV262171 OWQ262168:OWR262171 PGM262168:PGN262171 PQI262168:PQJ262171 QAE262168:QAF262171 QKA262168:QKB262171 QTW262168:QTX262171 RDS262168:RDT262171 RNO262168:RNP262171 RXK262168:RXL262171 SHG262168:SHH262171 SRC262168:SRD262171 TAY262168:TAZ262171 TKU262168:TKV262171 TUQ262168:TUR262171 UEM262168:UEN262171 UOI262168:UOJ262171 UYE262168:UYF262171 VIA262168:VIB262171 VRW262168:VRX262171 WBS262168:WBT262171 WLO262168:WLP262171 WVK262168:WVL262171 C327704:D327707 IY327704:IZ327707 SU327704:SV327707 ACQ327704:ACR327707 AMM327704:AMN327707 AWI327704:AWJ327707 BGE327704:BGF327707 BQA327704:BQB327707 BZW327704:BZX327707 CJS327704:CJT327707 CTO327704:CTP327707 DDK327704:DDL327707 DNG327704:DNH327707 DXC327704:DXD327707 EGY327704:EGZ327707 EQU327704:EQV327707 FAQ327704:FAR327707 FKM327704:FKN327707 FUI327704:FUJ327707 GEE327704:GEF327707 GOA327704:GOB327707 GXW327704:GXX327707 HHS327704:HHT327707 HRO327704:HRP327707 IBK327704:IBL327707 ILG327704:ILH327707 IVC327704:IVD327707 JEY327704:JEZ327707 JOU327704:JOV327707 JYQ327704:JYR327707 KIM327704:KIN327707 KSI327704:KSJ327707 LCE327704:LCF327707 LMA327704:LMB327707 LVW327704:LVX327707 MFS327704:MFT327707 MPO327704:MPP327707 MZK327704:MZL327707 NJG327704:NJH327707 NTC327704:NTD327707 OCY327704:OCZ327707 OMU327704:OMV327707 OWQ327704:OWR327707 PGM327704:PGN327707 PQI327704:PQJ327707 QAE327704:QAF327707 QKA327704:QKB327707 QTW327704:QTX327707 RDS327704:RDT327707 RNO327704:RNP327707 RXK327704:RXL327707 SHG327704:SHH327707 SRC327704:SRD327707 TAY327704:TAZ327707 TKU327704:TKV327707 TUQ327704:TUR327707 UEM327704:UEN327707 UOI327704:UOJ327707 UYE327704:UYF327707 VIA327704:VIB327707 VRW327704:VRX327707 WBS327704:WBT327707 WLO327704:WLP327707 WVK327704:WVL327707 C393240:D393243 IY393240:IZ393243 SU393240:SV393243 ACQ393240:ACR393243 AMM393240:AMN393243 AWI393240:AWJ393243 BGE393240:BGF393243 BQA393240:BQB393243 BZW393240:BZX393243 CJS393240:CJT393243 CTO393240:CTP393243 DDK393240:DDL393243 DNG393240:DNH393243 DXC393240:DXD393243 EGY393240:EGZ393243 EQU393240:EQV393243 FAQ393240:FAR393243 FKM393240:FKN393243 FUI393240:FUJ393243 GEE393240:GEF393243 GOA393240:GOB393243 GXW393240:GXX393243 HHS393240:HHT393243 HRO393240:HRP393243 IBK393240:IBL393243 ILG393240:ILH393243 IVC393240:IVD393243 JEY393240:JEZ393243 JOU393240:JOV393243 JYQ393240:JYR393243 KIM393240:KIN393243 KSI393240:KSJ393243 LCE393240:LCF393243 LMA393240:LMB393243 LVW393240:LVX393243 MFS393240:MFT393243 MPO393240:MPP393243 MZK393240:MZL393243 NJG393240:NJH393243 NTC393240:NTD393243 OCY393240:OCZ393243 OMU393240:OMV393243 OWQ393240:OWR393243 PGM393240:PGN393243 PQI393240:PQJ393243 QAE393240:QAF393243 QKA393240:QKB393243 QTW393240:QTX393243 RDS393240:RDT393243 RNO393240:RNP393243 RXK393240:RXL393243 SHG393240:SHH393243 SRC393240:SRD393243 TAY393240:TAZ393243 TKU393240:TKV393243 TUQ393240:TUR393243 UEM393240:UEN393243 UOI393240:UOJ393243 UYE393240:UYF393243 VIA393240:VIB393243 VRW393240:VRX393243 WBS393240:WBT393243 WLO393240:WLP393243 WVK393240:WVL393243 C458776:D458779 IY458776:IZ458779 SU458776:SV458779 ACQ458776:ACR458779 AMM458776:AMN458779 AWI458776:AWJ458779 BGE458776:BGF458779 BQA458776:BQB458779 BZW458776:BZX458779 CJS458776:CJT458779 CTO458776:CTP458779 DDK458776:DDL458779 DNG458776:DNH458779 DXC458776:DXD458779 EGY458776:EGZ458779 EQU458776:EQV458779 FAQ458776:FAR458779 FKM458776:FKN458779 FUI458776:FUJ458779 GEE458776:GEF458779 GOA458776:GOB458779 GXW458776:GXX458779 HHS458776:HHT458779 HRO458776:HRP458779 IBK458776:IBL458779 ILG458776:ILH458779 IVC458776:IVD458779 JEY458776:JEZ458779 JOU458776:JOV458779 JYQ458776:JYR458779 KIM458776:KIN458779 KSI458776:KSJ458779 LCE458776:LCF458779 LMA458776:LMB458779 LVW458776:LVX458779 MFS458776:MFT458779 MPO458776:MPP458779 MZK458776:MZL458779 NJG458776:NJH458779 NTC458776:NTD458779 OCY458776:OCZ458779 OMU458776:OMV458779 OWQ458776:OWR458779 PGM458776:PGN458779 PQI458776:PQJ458779 QAE458776:QAF458779 QKA458776:QKB458779 QTW458776:QTX458779 RDS458776:RDT458779 RNO458776:RNP458779 RXK458776:RXL458779 SHG458776:SHH458779 SRC458776:SRD458779 TAY458776:TAZ458779 TKU458776:TKV458779 TUQ458776:TUR458779 UEM458776:UEN458779 UOI458776:UOJ458779 UYE458776:UYF458779 VIA458776:VIB458779 VRW458776:VRX458779 WBS458776:WBT458779 WLO458776:WLP458779 WVK458776:WVL458779 C524312:D524315 IY524312:IZ524315 SU524312:SV524315 ACQ524312:ACR524315 AMM524312:AMN524315 AWI524312:AWJ524315 BGE524312:BGF524315 BQA524312:BQB524315 BZW524312:BZX524315 CJS524312:CJT524315 CTO524312:CTP524315 DDK524312:DDL524315 DNG524312:DNH524315 DXC524312:DXD524315 EGY524312:EGZ524315 EQU524312:EQV524315 FAQ524312:FAR524315 FKM524312:FKN524315 FUI524312:FUJ524315 GEE524312:GEF524315 GOA524312:GOB524315 GXW524312:GXX524315 HHS524312:HHT524315 HRO524312:HRP524315 IBK524312:IBL524315 ILG524312:ILH524315 IVC524312:IVD524315 JEY524312:JEZ524315 JOU524312:JOV524315 JYQ524312:JYR524315 KIM524312:KIN524315 KSI524312:KSJ524315 LCE524312:LCF524315 LMA524312:LMB524315 LVW524312:LVX524315 MFS524312:MFT524315 MPO524312:MPP524315 MZK524312:MZL524315 NJG524312:NJH524315 NTC524312:NTD524315 OCY524312:OCZ524315 OMU524312:OMV524315 OWQ524312:OWR524315 PGM524312:PGN524315 PQI524312:PQJ524315 QAE524312:QAF524315 QKA524312:QKB524315 QTW524312:QTX524315 RDS524312:RDT524315 RNO524312:RNP524315 RXK524312:RXL524315 SHG524312:SHH524315 SRC524312:SRD524315 TAY524312:TAZ524315 TKU524312:TKV524315 TUQ524312:TUR524315 UEM524312:UEN524315 UOI524312:UOJ524315 UYE524312:UYF524315 VIA524312:VIB524315 VRW524312:VRX524315 WBS524312:WBT524315 WLO524312:WLP524315 WVK524312:WVL524315 C589848:D589851 IY589848:IZ589851 SU589848:SV589851 ACQ589848:ACR589851 AMM589848:AMN589851 AWI589848:AWJ589851 BGE589848:BGF589851 BQA589848:BQB589851 BZW589848:BZX589851 CJS589848:CJT589851 CTO589848:CTP589851 DDK589848:DDL589851 DNG589848:DNH589851 DXC589848:DXD589851 EGY589848:EGZ589851 EQU589848:EQV589851 FAQ589848:FAR589851 FKM589848:FKN589851 FUI589848:FUJ589851 GEE589848:GEF589851 GOA589848:GOB589851 GXW589848:GXX589851 HHS589848:HHT589851 HRO589848:HRP589851 IBK589848:IBL589851 ILG589848:ILH589851 IVC589848:IVD589851 JEY589848:JEZ589851 JOU589848:JOV589851 JYQ589848:JYR589851 KIM589848:KIN589851 KSI589848:KSJ589851 LCE589848:LCF589851 LMA589848:LMB589851 LVW589848:LVX589851 MFS589848:MFT589851 MPO589848:MPP589851 MZK589848:MZL589851 NJG589848:NJH589851 NTC589848:NTD589851 OCY589848:OCZ589851 OMU589848:OMV589851 OWQ589848:OWR589851 PGM589848:PGN589851 PQI589848:PQJ589851 QAE589848:QAF589851 QKA589848:QKB589851 QTW589848:QTX589851 RDS589848:RDT589851 RNO589848:RNP589851 RXK589848:RXL589851 SHG589848:SHH589851 SRC589848:SRD589851 TAY589848:TAZ589851 TKU589848:TKV589851 TUQ589848:TUR589851 UEM589848:UEN589851 UOI589848:UOJ589851 UYE589848:UYF589851 VIA589848:VIB589851 VRW589848:VRX589851 WBS589848:WBT589851 WLO589848:WLP589851 WVK589848:WVL589851 C655384:D655387 IY655384:IZ655387 SU655384:SV655387 ACQ655384:ACR655387 AMM655384:AMN655387 AWI655384:AWJ655387 BGE655384:BGF655387 BQA655384:BQB655387 BZW655384:BZX655387 CJS655384:CJT655387 CTO655384:CTP655387 DDK655384:DDL655387 DNG655384:DNH655387 DXC655384:DXD655387 EGY655384:EGZ655387 EQU655384:EQV655387 FAQ655384:FAR655387 FKM655384:FKN655387 FUI655384:FUJ655387 GEE655384:GEF655387 GOA655384:GOB655387 GXW655384:GXX655387 HHS655384:HHT655387 HRO655384:HRP655387 IBK655384:IBL655387 ILG655384:ILH655387 IVC655384:IVD655387 JEY655384:JEZ655387 JOU655384:JOV655387 JYQ655384:JYR655387 KIM655384:KIN655387 KSI655384:KSJ655387 LCE655384:LCF655387 LMA655384:LMB655387 LVW655384:LVX655387 MFS655384:MFT655387 MPO655384:MPP655387 MZK655384:MZL655387 NJG655384:NJH655387 NTC655384:NTD655387 OCY655384:OCZ655387 OMU655384:OMV655387 OWQ655384:OWR655387 PGM655384:PGN655387 PQI655384:PQJ655387 QAE655384:QAF655387 QKA655384:QKB655387 QTW655384:QTX655387 RDS655384:RDT655387 RNO655384:RNP655387 RXK655384:RXL655387 SHG655384:SHH655387 SRC655384:SRD655387 TAY655384:TAZ655387 TKU655384:TKV655387 TUQ655384:TUR655387 UEM655384:UEN655387 UOI655384:UOJ655387 UYE655384:UYF655387 VIA655384:VIB655387 VRW655384:VRX655387 WBS655384:WBT655387 WLO655384:WLP655387 WVK655384:WVL655387 C720920:D720923 IY720920:IZ720923 SU720920:SV720923 ACQ720920:ACR720923 AMM720920:AMN720923 AWI720920:AWJ720923 BGE720920:BGF720923 BQA720920:BQB720923 BZW720920:BZX720923 CJS720920:CJT720923 CTO720920:CTP720923 DDK720920:DDL720923 DNG720920:DNH720923 DXC720920:DXD720923 EGY720920:EGZ720923 EQU720920:EQV720923 FAQ720920:FAR720923 FKM720920:FKN720923 FUI720920:FUJ720923 GEE720920:GEF720923 GOA720920:GOB720923 GXW720920:GXX720923 HHS720920:HHT720923 HRO720920:HRP720923 IBK720920:IBL720923 ILG720920:ILH720923 IVC720920:IVD720923 JEY720920:JEZ720923 JOU720920:JOV720923 JYQ720920:JYR720923 KIM720920:KIN720923 KSI720920:KSJ720923 LCE720920:LCF720923 LMA720920:LMB720923 LVW720920:LVX720923 MFS720920:MFT720923 MPO720920:MPP720923 MZK720920:MZL720923 NJG720920:NJH720923 NTC720920:NTD720923 OCY720920:OCZ720923 OMU720920:OMV720923 OWQ720920:OWR720923 PGM720920:PGN720923 PQI720920:PQJ720923 QAE720920:QAF720923 QKA720920:QKB720923 QTW720920:QTX720923 RDS720920:RDT720923 RNO720920:RNP720923 RXK720920:RXL720923 SHG720920:SHH720923 SRC720920:SRD720923 TAY720920:TAZ720923 TKU720920:TKV720923 TUQ720920:TUR720923 UEM720920:UEN720923 UOI720920:UOJ720923 UYE720920:UYF720923 VIA720920:VIB720923 VRW720920:VRX720923 WBS720920:WBT720923 WLO720920:WLP720923 WVK720920:WVL720923 C786456:D786459 IY786456:IZ786459 SU786456:SV786459 ACQ786456:ACR786459 AMM786456:AMN786459 AWI786456:AWJ786459 BGE786456:BGF786459 BQA786456:BQB786459 BZW786456:BZX786459 CJS786456:CJT786459 CTO786456:CTP786459 DDK786456:DDL786459 DNG786456:DNH786459 DXC786456:DXD786459 EGY786456:EGZ786459 EQU786456:EQV786459 FAQ786456:FAR786459 FKM786456:FKN786459 FUI786456:FUJ786459 GEE786456:GEF786459 GOA786456:GOB786459 GXW786456:GXX786459 HHS786456:HHT786459 HRO786456:HRP786459 IBK786456:IBL786459 ILG786456:ILH786459 IVC786456:IVD786459 JEY786456:JEZ786459 JOU786456:JOV786459 JYQ786456:JYR786459 KIM786456:KIN786459 KSI786456:KSJ786459 LCE786456:LCF786459 LMA786456:LMB786459 LVW786456:LVX786459 MFS786456:MFT786459 MPO786456:MPP786459 MZK786456:MZL786459 NJG786456:NJH786459 NTC786456:NTD786459 OCY786456:OCZ786459 OMU786456:OMV786459 OWQ786456:OWR786459 PGM786456:PGN786459 PQI786456:PQJ786459 QAE786456:QAF786459 QKA786456:QKB786459 QTW786456:QTX786459 RDS786456:RDT786459 RNO786456:RNP786459 RXK786456:RXL786459 SHG786456:SHH786459 SRC786456:SRD786459 TAY786456:TAZ786459 TKU786456:TKV786459 TUQ786456:TUR786459 UEM786456:UEN786459 UOI786456:UOJ786459 UYE786456:UYF786459 VIA786456:VIB786459 VRW786456:VRX786459 WBS786456:WBT786459 WLO786456:WLP786459 WVK786456:WVL786459 C851992:D851995 IY851992:IZ851995 SU851992:SV851995 ACQ851992:ACR851995 AMM851992:AMN851995 AWI851992:AWJ851995 BGE851992:BGF851995 BQA851992:BQB851995 BZW851992:BZX851995 CJS851992:CJT851995 CTO851992:CTP851995 DDK851992:DDL851995 DNG851992:DNH851995 DXC851992:DXD851995 EGY851992:EGZ851995 EQU851992:EQV851995 FAQ851992:FAR851995 FKM851992:FKN851995 FUI851992:FUJ851995 GEE851992:GEF851995 GOA851992:GOB851995 GXW851992:GXX851995 HHS851992:HHT851995 HRO851992:HRP851995 IBK851992:IBL851995 ILG851992:ILH851995 IVC851992:IVD851995 JEY851992:JEZ851995 JOU851992:JOV851995 JYQ851992:JYR851995 KIM851992:KIN851995 KSI851992:KSJ851995 LCE851992:LCF851995 LMA851992:LMB851995 LVW851992:LVX851995 MFS851992:MFT851995 MPO851992:MPP851995 MZK851992:MZL851995 NJG851992:NJH851995 NTC851992:NTD851995 OCY851992:OCZ851995 OMU851992:OMV851995 OWQ851992:OWR851995 PGM851992:PGN851995 PQI851992:PQJ851995 QAE851992:QAF851995 QKA851992:QKB851995 QTW851992:QTX851995 RDS851992:RDT851995 RNO851992:RNP851995 RXK851992:RXL851995 SHG851992:SHH851995 SRC851992:SRD851995 TAY851992:TAZ851995 TKU851992:TKV851995 TUQ851992:TUR851995 UEM851992:UEN851995 UOI851992:UOJ851995 UYE851992:UYF851995 VIA851992:VIB851995 VRW851992:VRX851995 WBS851992:WBT851995 WLO851992:WLP851995 WVK851992:WVL851995 C917528:D917531 IY917528:IZ917531 SU917528:SV917531 ACQ917528:ACR917531 AMM917528:AMN917531 AWI917528:AWJ917531 BGE917528:BGF917531 BQA917528:BQB917531 BZW917528:BZX917531 CJS917528:CJT917531 CTO917528:CTP917531 DDK917528:DDL917531 DNG917528:DNH917531 DXC917528:DXD917531 EGY917528:EGZ917531 EQU917528:EQV917531 FAQ917528:FAR917531 FKM917528:FKN917531 FUI917528:FUJ917531 GEE917528:GEF917531 GOA917528:GOB917531 GXW917528:GXX917531 HHS917528:HHT917531 HRO917528:HRP917531 IBK917528:IBL917531 ILG917528:ILH917531 IVC917528:IVD917531 JEY917528:JEZ917531 JOU917528:JOV917531 JYQ917528:JYR917531 KIM917528:KIN917531 KSI917528:KSJ917531 LCE917528:LCF917531 LMA917528:LMB917531 LVW917528:LVX917531 MFS917528:MFT917531 MPO917528:MPP917531 MZK917528:MZL917531 NJG917528:NJH917531 NTC917528:NTD917531 OCY917528:OCZ917531 OMU917528:OMV917531 OWQ917528:OWR917531 PGM917528:PGN917531 PQI917528:PQJ917531 QAE917528:QAF917531 QKA917528:QKB917531 QTW917528:QTX917531 RDS917528:RDT917531 RNO917528:RNP917531 RXK917528:RXL917531 SHG917528:SHH917531 SRC917528:SRD917531 TAY917528:TAZ917531 TKU917528:TKV917531 TUQ917528:TUR917531 UEM917528:UEN917531 UOI917528:UOJ917531 UYE917528:UYF917531 VIA917528:VIB917531 VRW917528:VRX917531 WBS917528:WBT917531 WLO917528:WLP917531 WVK917528:WVL917531 C983064:D983067 IY983064:IZ983067 SU983064:SV983067 ACQ983064:ACR983067 AMM983064:AMN983067 AWI983064:AWJ983067 BGE983064:BGF983067 BQA983064:BQB983067 BZW983064:BZX983067 CJS983064:CJT983067 CTO983064:CTP983067 DDK983064:DDL983067 DNG983064:DNH983067 DXC983064:DXD983067 EGY983064:EGZ983067 EQU983064:EQV983067 FAQ983064:FAR983067 FKM983064:FKN983067 FUI983064:FUJ983067 GEE983064:GEF983067 GOA983064:GOB983067 GXW983064:GXX983067 HHS983064:HHT983067 HRO983064:HRP983067 IBK983064:IBL983067 ILG983064:ILH983067 IVC983064:IVD983067 JEY983064:JEZ983067 JOU983064:JOV983067 JYQ983064:JYR983067 KIM983064:KIN983067 KSI983064:KSJ983067 LCE983064:LCF983067 LMA983064:LMB983067 LVW983064:LVX983067 MFS983064:MFT983067 MPO983064:MPP983067 MZK983064:MZL983067 NJG983064:NJH983067 NTC983064:NTD983067 OCY983064:OCZ983067 OMU983064:OMV983067 OWQ983064:OWR983067 PGM983064:PGN983067 PQI983064:PQJ983067 QAE983064:QAF983067 QKA983064:QKB983067 QTW983064:QTX983067 RDS983064:RDT983067 RNO983064:RNP983067 RXK983064:RXL983067 SHG983064:SHH983067 SRC983064:SRD983067 TAY983064:TAZ983067 TKU983064:TKV983067 TUQ983064:TUR983067 UEM983064:UEN983067 UOI983064:UOJ983067 UYE983064:UYF983067 VIA983064:VIB983067 VRW983064:VRX983067 WBS983064:WBT983067 WLO983064:WLP983067 WVK983064:WVL983067 C31:D31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C65567:D65567 IY65567:IZ65567 SU65567:SV65567 ACQ65567:ACR65567 AMM65567:AMN65567 AWI65567:AWJ65567 BGE65567:BGF65567 BQA65567:BQB65567 BZW65567:BZX65567 CJS65567:CJT65567 CTO65567:CTP65567 DDK65567:DDL65567 DNG65567:DNH65567 DXC65567:DXD65567 EGY65567:EGZ65567 EQU65567:EQV65567 FAQ65567:FAR65567 FKM65567:FKN65567 FUI65567:FUJ65567 GEE65567:GEF65567 GOA65567:GOB65567 GXW65567:GXX65567 HHS65567:HHT65567 HRO65567:HRP65567 IBK65567:IBL65567 ILG65567:ILH65567 IVC65567:IVD65567 JEY65567:JEZ65567 JOU65567:JOV65567 JYQ65567:JYR65567 KIM65567:KIN65567 KSI65567:KSJ65567 LCE65567:LCF65567 LMA65567:LMB65567 LVW65567:LVX65567 MFS65567:MFT65567 MPO65567:MPP65567 MZK65567:MZL65567 NJG65567:NJH65567 NTC65567:NTD65567 OCY65567:OCZ65567 OMU65567:OMV65567 OWQ65567:OWR65567 PGM65567:PGN65567 PQI65567:PQJ65567 QAE65567:QAF65567 QKA65567:QKB65567 QTW65567:QTX65567 RDS65567:RDT65567 RNO65567:RNP65567 RXK65567:RXL65567 SHG65567:SHH65567 SRC65567:SRD65567 TAY65567:TAZ65567 TKU65567:TKV65567 TUQ65567:TUR65567 UEM65567:UEN65567 UOI65567:UOJ65567 UYE65567:UYF65567 VIA65567:VIB65567 VRW65567:VRX65567 WBS65567:WBT65567 WLO65567:WLP65567 WVK65567:WVL65567 C131103:D131103 IY131103:IZ131103 SU131103:SV131103 ACQ131103:ACR131103 AMM131103:AMN131103 AWI131103:AWJ131103 BGE131103:BGF131103 BQA131103:BQB131103 BZW131103:BZX131103 CJS131103:CJT131103 CTO131103:CTP131103 DDK131103:DDL131103 DNG131103:DNH131103 DXC131103:DXD131103 EGY131103:EGZ131103 EQU131103:EQV131103 FAQ131103:FAR131103 FKM131103:FKN131103 FUI131103:FUJ131103 GEE131103:GEF131103 GOA131103:GOB131103 GXW131103:GXX131103 HHS131103:HHT131103 HRO131103:HRP131103 IBK131103:IBL131103 ILG131103:ILH131103 IVC131103:IVD131103 JEY131103:JEZ131103 JOU131103:JOV131103 JYQ131103:JYR131103 KIM131103:KIN131103 KSI131103:KSJ131103 LCE131103:LCF131103 LMA131103:LMB131103 LVW131103:LVX131103 MFS131103:MFT131103 MPO131103:MPP131103 MZK131103:MZL131103 NJG131103:NJH131103 NTC131103:NTD131103 OCY131103:OCZ131103 OMU131103:OMV131103 OWQ131103:OWR131103 PGM131103:PGN131103 PQI131103:PQJ131103 QAE131103:QAF131103 QKA131103:QKB131103 QTW131103:QTX131103 RDS131103:RDT131103 RNO131103:RNP131103 RXK131103:RXL131103 SHG131103:SHH131103 SRC131103:SRD131103 TAY131103:TAZ131103 TKU131103:TKV131103 TUQ131103:TUR131103 UEM131103:UEN131103 UOI131103:UOJ131103 UYE131103:UYF131103 VIA131103:VIB131103 VRW131103:VRX131103 WBS131103:WBT131103 WLO131103:WLP131103 WVK131103:WVL131103 C196639:D196639 IY196639:IZ196639 SU196639:SV196639 ACQ196639:ACR196639 AMM196639:AMN196639 AWI196639:AWJ196639 BGE196639:BGF196639 BQA196639:BQB196639 BZW196639:BZX196639 CJS196639:CJT196639 CTO196639:CTP196639 DDK196639:DDL196639 DNG196639:DNH196639 DXC196639:DXD196639 EGY196639:EGZ196639 EQU196639:EQV196639 FAQ196639:FAR196639 FKM196639:FKN196639 FUI196639:FUJ196639 GEE196639:GEF196639 GOA196639:GOB196639 GXW196639:GXX196639 HHS196639:HHT196639 HRO196639:HRP196639 IBK196639:IBL196639 ILG196639:ILH196639 IVC196639:IVD196639 JEY196639:JEZ196639 JOU196639:JOV196639 JYQ196639:JYR196639 KIM196639:KIN196639 KSI196639:KSJ196639 LCE196639:LCF196639 LMA196639:LMB196639 LVW196639:LVX196639 MFS196639:MFT196639 MPO196639:MPP196639 MZK196639:MZL196639 NJG196639:NJH196639 NTC196639:NTD196639 OCY196639:OCZ196639 OMU196639:OMV196639 OWQ196639:OWR196639 PGM196639:PGN196639 PQI196639:PQJ196639 QAE196639:QAF196639 QKA196639:QKB196639 QTW196639:QTX196639 RDS196639:RDT196639 RNO196639:RNP196639 RXK196639:RXL196639 SHG196639:SHH196639 SRC196639:SRD196639 TAY196639:TAZ196639 TKU196639:TKV196639 TUQ196639:TUR196639 UEM196639:UEN196639 UOI196639:UOJ196639 UYE196639:UYF196639 VIA196639:VIB196639 VRW196639:VRX196639 WBS196639:WBT196639 WLO196639:WLP196639 WVK196639:WVL196639 C262175:D262175 IY262175:IZ262175 SU262175:SV262175 ACQ262175:ACR262175 AMM262175:AMN262175 AWI262175:AWJ262175 BGE262175:BGF262175 BQA262175:BQB262175 BZW262175:BZX262175 CJS262175:CJT262175 CTO262175:CTP262175 DDK262175:DDL262175 DNG262175:DNH262175 DXC262175:DXD262175 EGY262175:EGZ262175 EQU262175:EQV262175 FAQ262175:FAR262175 FKM262175:FKN262175 FUI262175:FUJ262175 GEE262175:GEF262175 GOA262175:GOB262175 GXW262175:GXX262175 HHS262175:HHT262175 HRO262175:HRP262175 IBK262175:IBL262175 ILG262175:ILH262175 IVC262175:IVD262175 JEY262175:JEZ262175 JOU262175:JOV262175 JYQ262175:JYR262175 KIM262175:KIN262175 KSI262175:KSJ262175 LCE262175:LCF262175 LMA262175:LMB262175 LVW262175:LVX262175 MFS262175:MFT262175 MPO262175:MPP262175 MZK262175:MZL262175 NJG262175:NJH262175 NTC262175:NTD262175 OCY262175:OCZ262175 OMU262175:OMV262175 OWQ262175:OWR262175 PGM262175:PGN262175 PQI262175:PQJ262175 QAE262175:QAF262175 QKA262175:QKB262175 QTW262175:QTX262175 RDS262175:RDT262175 RNO262175:RNP262175 RXK262175:RXL262175 SHG262175:SHH262175 SRC262175:SRD262175 TAY262175:TAZ262175 TKU262175:TKV262175 TUQ262175:TUR262175 UEM262175:UEN262175 UOI262175:UOJ262175 UYE262175:UYF262175 VIA262175:VIB262175 VRW262175:VRX262175 WBS262175:WBT262175 WLO262175:WLP262175 WVK262175:WVL262175 C327711:D327711 IY327711:IZ327711 SU327711:SV327711 ACQ327711:ACR327711 AMM327711:AMN327711 AWI327711:AWJ327711 BGE327711:BGF327711 BQA327711:BQB327711 BZW327711:BZX327711 CJS327711:CJT327711 CTO327711:CTP327711 DDK327711:DDL327711 DNG327711:DNH327711 DXC327711:DXD327711 EGY327711:EGZ327711 EQU327711:EQV327711 FAQ327711:FAR327711 FKM327711:FKN327711 FUI327711:FUJ327711 GEE327711:GEF327711 GOA327711:GOB327711 GXW327711:GXX327711 HHS327711:HHT327711 HRO327711:HRP327711 IBK327711:IBL327711 ILG327711:ILH327711 IVC327711:IVD327711 JEY327711:JEZ327711 JOU327711:JOV327711 JYQ327711:JYR327711 KIM327711:KIN327711 KSI327711:KSJ327711 LCE327711:LCF327711 LMA327711:LMB327711 LVW327711:LVX327711 MFS327711:MFT327711 MPO327711:MPP327711 MZK327711:MZL327711 NJG327711:NJH327711 NTC327711:NTD327711 OCY327711:OCZ327711 OMU327711:OMV327711 OWQ327711:OWR327711 PGM327711:PGN327711 PQI327711:PQJ327711 QAE327711:QAF327711 QKA327711:QKB327711 QTW327711:QTX327711 RDS327711:RDT327711 RNO327711:RNP327711 RXK327711:RXL327711 SHG327711:SHH327711 SRC327711:SRD327711 TAY327711:TAZ327711 TKU327711:TKV327711 TUQ327711:TUR327711 UEM327711:UEN327711 UOI327711:UOJ327711 UYE327711:UYF327711 VIA327711:VIB327711 VRW327711:VRX327711 WBS327711:WBT327711 WLO327711:WLP327711 WVK327711:WVL327711 C393247:D393247 IY393247:IZ393247 SU393247:SV393247 ACQ393247:ACR393247 AMM393247:AMN393247 AWI393247:AWJ393247 BGE393247:BGF393247 BQA393247:BQB393247 BZW393247:BZX393247 CJS393247:CJT393247 CTO393247:CTP393247 DDK393247:DDL393247 DNG393247:DNH393247 DXC393247:DXD393247 EGY393247:EGZ393247 EQU393247:EQV393247 FAQ393247:FAR393247 FKM393247:FKN393247 FUI393247:FUJ393247 GEE393247:GEF393247 GOA393247:GOB393247 GXW393247:GXX393247 HHS393247:HHT393247 HRO393247:HRP393247 IBK393247:IBL393247 ILG393247:ILH393247 IVC393247:IVD393247 JEY393247:JEZ393247 JOU393247:JOV393247 JYQ393247:JYR393247 KIM393247:KIN393247 KSI393247:KSJ393247 LCE393247:LCF393247 LMA393247:LMB393247 LVW393247:LVX393247 MFS393247:MFT393247 MPO393247:MPP393247 MZK393247:MZL393247 NJG393247:NJH393247 NTC393247:NTD393247 OCY393247:OCZ393247 OMU393247:OMV393247 OWQ393247:OWR393247 PGM393247:PGN393247 PQI393247:PQJ393247 QAE393247:QAF393247 QKA393247:QKB393247 QTW393247:QTX393247 RDS393247:RDT393247 RNO393247:RNP393247 RXK393247:RXL393247 SHG393247:SHH393247 SRC393247:SRD393247 TAY393247:TAZ393247 TKU393247:TKV393247 TUQ393247:TUR393247 UEM393247:UEN393247 UOI393247:UOJ393247 UYE393247:UYF393247 VIA393247:VIB393247 VRW393247:VRX393247 WBS393247:WBT393247 WLO393247:WLP393247 WVK393247:WVL393247 C458783:D458783 IY458783:IZ458783 SU458783:SV458783 ACQ458783:ACR458783 AMM458783:AMN458783 AWI458783:AWJ458783 BGE458783:BGF458783 BQA458783:BQB458783 BZW458783:BZX458783 CJS458783:CJT458783 CTO458783:CTP458783 DDK458783:DDL458783 DNG458783:DNH458783 DXC458783:DXD458783 EGY458783:EGZ458783 EQU458783:EQV458783 FAQ458783:FAR458783 FKM458783:FKN458783 FUI458783:FUJ458783 GEE458783:GEF458783 GOA458783:GOB458783 GXW458783:GXX458783 HHS458783:HHT458783 HRO458783:HRP458783 IBK458783:IBL458783 ILG458783:ILH458783 IVC458783:IVD458783 JEY458783:JEZ458783 JOU458783:JOV458783 JYQ458783:JYR458783 KIM458783:KIN458783 KSI458783:KSJ458783 LCE458783:LCF458783 LMA458783:LMB458783 LVW458783:LVX458783 MFS458783:MFT458783 MPO458783:MPP458783 MZK458783:MZL458783 NJG458783:NJH458783 NTC458783:NTD458783 OCY458783:OCZ458783 OMU458783:OMV458783 OWQ458783:OWR458783 PGM458783:PGN458783 PQI458783:PQJ458783 QAE458783:QAF458783 QKA458783:QKB458783 QTW458783:QTX458783 RDS458783:RDT458783 RNO458783:RNP458783 RXK458783:RXL458783 SHG458783:SHH458783 SRC458783:SRD458783 TAY458783:TAZ458783 TKU458783:TKV458783 TUQ458783:TUR458783 UEM458783:UEN458783 UOI458783:UOJ458783 UYE458783:UYF458783 VIA458783:VIB458783 VRW458783:VRX458783 WBS458783:WBT458783 WLO458783:WLP458783 WVK458783:WVL458783 C524319:D524319 IY524319:IZ524319 SU524319:SV524319 ACQ524319:ACR524319 AMM524319:AMN524319 AWI524319:AWJ524319 BGE524319:BGF524319 BQA524319:BQB524319 BZW524319:BZX524319 CJS524319:CJT524319 CTO524319:CTP524319 DDK524319:DDL524319 DNG524319:DNH524319 DXC524319:DXD524319 EGY524319:EGZ524319 EQU524319:EQV524319 FAQ524319:FAR524319 FKM524319:FKN524319 FUI524319:FUJ524319 GEE524319:GEF524319 GOA524319:GOB524319 GXW524319:GXX524319 HHS524319:HHT524319 HRO524319:HRP524319 IBK524319:IBL524319 ILG524319:ILH524319 IVC524319:IVD524319 JEY524319:JEZ524319 JOU524319:JOV524319 JYQ524319:JYR524319 KIM524319:KIN524319 KSI524319:KSJ524319 LCE524319:LCF524319 LMA524319:LMB524319 LVW524319:LVX524319 MFS524319:MFT524319 MPO524319:MPP524319 MZK524319:MZL524319 NJG524319:NJH524319 NTC524319:NTD524319 OCY524319:OCZ524319 OMU524319:OMV524319 OWQ524319:OWR524319 PGM524319:PGN524319 PQI524319:PQJ524319 QAE524319:QAF524319 QKA524319:QKB524319 QTW524319:QTX524319 RDS524319:RDT524319 RNO524319:RNP524319 RXK524319:RXL524319 SHG524319:SHH524319 SRC524319:SRD524319 TAY524319:TAZ524319 TKU524319:TKV524319 TUQ524319:TUR524319 UEM524319:UEN524319 UOI524319:UOJ524319 UYE524319:UYF524319 VIA524319:VIB524319 VRW524319:VRX524319 WBS524319:WBT524319 WLO524319:WLP524319 WVK524319:WVL524319 C589855:D589855 IY589855:IZ589855 SU589855:SV589855 ACQ589855:ACR589855 AMM589855:AMN589855 AWI589855:AWJ589855 BGE589855:BGF589855 BQA589855:BQB589855 BZW589855:BZX589855 CJS589855:CJT589855 CTO589855:CTP589855 DDK589855:DDL589855 DNG589855:DNH589855 DXC589855:DXD589855 EGY589855:EGZ589855 EQU589855:EQV589855 FAQ589855:FAR589855 FKM589855:FKN589855 FUI589855:FUJ589855 GEE589855:GEF589855 GOA589855:GOB589855 GXW589855:GXX589855 HHS589855:HHT589855 HRO589855:HRP589855 IBK589855:IBL589855 ILG589855:ILH589855 IVC589855:IVD589855 JEY589855:JEZ589855 JOU589855:JOV589855 JYQ589855:JYR589855 KIM589855:KIN589855 KSI589855:KSJ589855 LCE589855:LCF589855 LMA589855:LMB589855 LVW589855:LVX589855 MFS589855:MFT589855 MPO589855:MPP589855 MZK589855:MZL589855 NJG589855:NJH589855 NTC589855:NTD589855 OCY589855:OCZ589855 OMU589855:OMV589855 OWQ589855:OWR589855 PGM589855:PGN589855 PQI589855:PQJ589855 QAE589855:QAF589855 QKA589855:QKB589855 QTW589855:QTX589855 RDS589855:RDT589855 RNO589855:RNP589855 RXK589855:RXL589855 SHG589855:SHH589855 SRC589855:SRD589855 TAY589855:TAZ589855 TKU589855:TKV589855 TUQ589855:TUR589855 UEM589855:UEN589855 UOI589855:UOJ589855 UYE589855:UYF589855 VIA589855:VIB589855 VRW589855:VRX589855 WBS589855:WBT589855 WLO589855:WLP589855 WVK589855:WVL589855 C655391:D655391 IY655391:IZ655391 SU655391:SV655391 ACQ655391:ACR655391 AMM655391:AMN655391 AWI655391:AWJ655391 BGE655391:BGF655391 BQA655391:BQB655391 BZW655391:BZX655391 CJS655391:CJT655391 CTO655391:CTP655391 DDK655391:DDL655391 DNG655391:DNH655391 DXC655391:DXD655391 EGY655391:EGZ655391 EQU655391:EQV655391 FAQ655391:FAR655391 FKM655391:FKN655391 FUI655391:FUJ655391 GEE655391:GEF655391 GOA655391:GOB655391 GXW655391:GXX655391 HHS655391:HHT655391 HRO655391:HRP655391 IBK655391:IBL655391 ILG655391:ILH655391 IVC655391:IVD655391 JEY655391:JEZ655391 JOU655391:JOV655391 JYQ655391:JYR655391 KIM655391:KIN655391 KSI655391:KSJ655391 LCE655391:LCF655391 LMA655391:LMB655391 LVW655391:LVX655391 MFS655391:MFT655391 MPO655391:MPP655391 MZK655391:MZL655391 NJG655391:NJH655391 NTC655391:NTD655391 OCY655391:OCZ655391 OMU655391:OMV655391 OWQ655391:OWR655391 PGM655391:PGN655391 PQI655391:PQJ655391 QAE655391:QAF655391 QKA655391:QKB655391 QTW655391:QTX655391 RDS655391:RDT655391 RNO655391:RNP655391 RXK655391:RXL655391 SHG655391:SHH655391 SRC655391:SRD655391 TAY655391:TAZ655391 TKU655391:TKV655391 TUQ655391:TUR655391 UEM655391:UEN655391 UOI655391:UOJ655391 UYE655391:UYF655391 VIA655391:VIB655391 VRW655391:VRX655391 WBS655391:WBT655391 WLO655391:WLP655391 WVK655391:WVL655391 C720927:D720927 IY720927:IZ720927 SU720927:SV720927 ACQ720927:ACR720927 AMM720927:AMN720927 AWI720927:AWJ720927 BGE720927:BGF720927 BQA720927:BQB720927 BZW720927:BZX720927 CJS720927:CJT720927 CTO720927:CTP720927 DDK720927:DDL720927 DNG720927:DNH720927 DXC720927:DXD720927 EGY720927:EGZ720927 EQU720927:EQV720927 FAQ720927:FAR720927 FKM720927:FKN720927 FUI720927:FUJ720927 GEE720927:GEF720927 GOA720927:GOB720927 GXW720927:GXX720927 HHS720927:HHT720927 HRO720927:HRP720927 IBK720927:IBL720927 ILG720927:ILH720927 IVC720927:IVD720927 JEY720927:JEZ720927 JOU720927:JOV720927 JYQ720927:JYR720927 KIM720927:KIN720927 KSI720927:KSJ720927 LCE720927:LCF720927 LMA720927:LMB720927 LVW720927:LVX720927 MFS720927:MFT720927 MPO720927:MPP720927 MZK720927:MZL720927 NJG720927:NJH720927 NTC720927:NTD720927 OCY720927:OCZ720927 OMU720927:OMV720927 OWQ720927:OWR720927 PGM720927:PGN720927 PQI720927:PQJ720927 QAE720927:QAF720927 QKA720927:QKB720927 QTW720927:QTX720927 RDS720927:RDT720927 RNO720927:RNP720927 RXK720927:RXL720927 SHG720927:SHH720927 SRC720927:SRD720927 TAY720927:TAZ720927 TKU720927:TKV720927 TUQ720927:TUR720927 UEM720927:UEN720927 UOI720927:UOJ720927 UYE720927:UYF720927 VIA720927:VIB720927 VRW720927:VRX720927 WBS720927:WBT720927 WLO720927:WLP720927 WVK720927:WVL720927 C786463:D786463 IY786463:IZ786463 SU786463:SV786463 ACQ786463:ACR786463 AMM786463:AMN786463 AWI786463:AWJ786463 BGE786463:BGF786463 BQA786463:BQB786463 BZW786463:BZX786463 CJS786463:CJT786463 CTO786463:CTP786463 DDK786463:DDL786463 DNG786463:DNH786463 DXC786463:DXD786463 EGY786463:EGZ786463 EQU786463:EQV786463 FAQ786463:FAR786463 FKM786463:FKN786463 FUI786463:FUJ786463 GEE786463:GEF786463 GOA786463:GOB786463 GXW786463:GXX786463 HHS786463:HHT786463 HRO786463:HRP786463 IBK786463:IBL786463 ILG786463:ILH786463 IVC786463:IVD786463 JEY786463:JEZ786463 JOU786463:JOV786463 JYQ786463:JYR786463 KIM786463:KIN786463 KSI786463:KSJ786463 LCE786463:LCF786463 LMA786463:LMB786463 LVW786463:LVX786463 MFS786463:MFT786463 MPO786463:MPP786463 MZK786463:MZL786463 NJG786463:NJH786463 NTC786463:NTD786463 OCY786463:OCZ786463 OMU786463:OMV786463 OWQ786463:OWR786463 PGM786463:PGN786463 PQI786463:PQJ786463 QAE786463:QAF786463 QKA786463:QKB786463 QTW786463:QTX786463 RDS786463:RDT786463 RNO786463:RNP786463 RXK786463:RXL786463 SHG786463:SHH786463 SRC786463:SRD786463 TAY786463:TAZ786463 TKU786463:TKV786463 TUQ786463:TUR786463 UEM786463:UEN786463 UOI786463:UOJ786463 UYE786463:UYF786463 VIA786463:VIB786463 VRW786463:VRX786463 WBS786463:WBT786463 WLO786463:WLP786463 WVK786463:WVL786463 C851999:D851999 IY851999:IZ851999 SU851999:SV851999 ACQ851999:ACR851999 AMM851999:AMN851999 AWI851999:AWJ851999 BGE851999:BGF851999 BQA851999:BQB851999 BZW851999:BZX851999 CJS851999:CJT851999 CTO851999:CTP851999 DDK851999:DDL851999 DNG851999:DNH851999 DXC851999:DXD851999 EGY851999:EGZ851999 EQU851999:EQV851999 FAQ851999:FAR851999 FKM851999:FKN851999 FUI851999:FUJ851999 GEE851999:GEF851999 GOA851999:GOB851999 GXW851999:GXX851999 HHS851999:HHT851999 HRO851999:HRP851999 IBK851999:IBL851999 ILG851999:ILH851999 IVC851999:IVD851999 JEY851999:JEZ851999 JOU851999:JOV851999 JYQ851999:JYR851999 KIM851999:KIN851999 KSI851999:KSJ851999 LCE851999:LCF851999 LMA851999:LMB851999 LVW851999:LVX851999 MFS851999:MFT851999 MPO851999:MPP851999 MZK851999:MZL851999 NJG851999:NJH851999 NTC851999:NTD851999 OCY851999:OCZ851999 OMU851999:OMV851999 OWQ851999:OWR851999 PGM851999:PGN851999 PQI851999:PQJ851999 QAE851999:QAF851999 QKA851999:QKB851999 QTW851999:QTX851999 RDS851999:RDT851999 RNO851999:RNP851999 RXK851999:RXL851999 SHG851999:SHH851999 SRC851999:SRD851999 TAY851999:TAZ851999 TKU851999:TKV851999 TUQ851999:TUR851999 UEM851999:UEN851999 UOI851999:UOJ851999 UYE851999:UYF851999 VIA851999:VIB851999 VRW851999:VRX851999 WBS851999:WBT851999 WLO851999:WLP851999 WVK851999:WVL851999 C917535:D917535 IY917535:IZ917535 SU917535:SV917535 ACQ917535:ACR917535 AMM917535:AMN917535 AWI917535:AWJ917535 BGE917535:BGF917535 BQA917535:BQB917535 BZW917535:BZX917535 CJS917535:CJT917535 CTO917535:CTP917535 DDK917535:DDL917535 DNG917535:DNH917535 DXC917535:DXD917535 EGY917535:EGZ917535 EQU917535:EQV917535 FAQ917535:FAR917535 FKM917535:FKN917535 FUI917535:FUJ917535 GEE917535:GEF917535 GOA917535:GOB917535 GXW917535:GXX917535 HHS917535:HHT917535 HRO917535:HRP917535 IBK917535:IBL917535 ILG917535:ILH917535 IVC917535:IVD917535 JEY917535:JEZ917535 JOU917535:JOV917535 JYQ917535:JYR917535 KIM917535:KIN917535 KSI917535:KSJ917535 LCE917535:LCF917535 LMA917535:LMB917535 LVW917535:LVX917535 MFS917535:MFT917535 MPO917535:MPP917535 MZK917535:MZL917535 NJG917535:NJH917535 NTC917535:NTD917535 OCY917535:OCZ917535 OMU917535:OMV917535 OWQ917535:OWR917535 PGM917535:PGN917535 PQI917535:PQJ917535 QAE917535:QAF917535 QKA917535:QKB917535 QTW917535:QTX917535 RDS917535:RDT917535 RNO917535:RNP917535 RXK917535:RXL917535 SHG917535:SHH917535 SRC917535:SRD917535 TAY917535:TAZ917535 TKU917535:TKV917535 TUQ917535:TUR917535 UEM917535:UEN917535 UOI917535:UOJ917535 UYE917535:UYF917535 VIA917535:VIB917535 VRW917535:VRX917535 WBS917535:WBT917535 WLO917535:WLP917535 WVK917535:WVL917535 C983071:D983071 IY983071:IZ983071 SU983071:SV983071 ACQ983071:ACR983071 AMM983071:AMN983071 AWI983071:AWJ983071 BGE983071:BGF983071 BQA983071:BQB983071 BZW983071:BZX983071 CJS983071:CJT983071 CTO983071:CTP983071 DDK983071:DDL983071 DNG983071:DNH983071 DXC983071:DXD983071 EGY983071:EGZ983071 EQU983071:EQV983071 FAQ983071:FAR983071 FKM983071:FKN983071 FUI983071:FUJ983071 GEE983071:GEF983071 GOA983071:GOB983071 GXW983071:GXX983071 HHS983071:HHT983071 HRO983071:HRP983071 IBK983071:IBL983071 ILG983071:ILH983071 IVC983071:IVD983071 JEY983071:JEZ983071 JOU983071:JOV983071 JYQ983071:JYR983071 KIM983071:KIN983071 KSI983071:KSJ983071 LCE983071:LCF983071 LMA983071:LMB983071 LVW983071:LVX983071 MFS983071:MFT983071 MPO983071:MPP983071 MZK983071:MZL983071 NJG983071:NJH983071 NTC983071:NTD983071 OCY983071:OCZ983071 OMU983071:OMV983071 OWQ983071:OWR983071 PGM983071:PGN983071 PQI983071:PQJ983071 QAE983071:QAF983071 QKA983071:QKB983071 QTW983071:QTX983071 RDS983071:RDT983071 RNO983071:RNP983071 RXK983071:RXL983071 SHG983071:SHH983071 SRC983071:SRD983071 TAY983071:TAZ983071 TKU983071:TKV983071 TUQ983071:TUR983071 UEM983071:UEN983071 UOI983071:UOJ983071 UYE983071:UYF983071 VIA983071:VIB983071 VRW983071:VRX983071 WBS983071:WBT983071 WLO983071:WLP983071 WVK983071:WVL983071 C36:D39 IY36:IZ39 SU36:SV39 ACQ36:ACR39 AMM36:AMN39 AWI36:AWJ39 BGE36:BGF39 BQA36:BQB39 BZW36:BZX39 CJS36:CJT39 CTO36:CTP39 DDK36:DDL39 DNG36:DNH39 DXC36:DXD39 EGY36:EGZ39 EQU36:EQV39 FAQ36:FAR39 FKM36:FKN39 FUI36:FUJ39 GEE36:GEF39 GOA36:GOB39 GXW36:GXX39 HHS36:HHT39 HRO36:HRP39 IBK36:IBL39 ILG36:ILH39 IVC36:IVD39 JEY36:JEZ39 JOU36:JOV39 JYQ36:JYR39 KIM36:KIN39 KSI36:KSJ39 LCE36:LCF39 LMA36:LMB39 LVW36:LVX39 MFS36:MFT39 MPO36:MPP39 MZK36:MZL39 NJG36:NJH39 NTC36:NTD39 OCY36:OCZ39 OMU36:OMV39 OWQ36:OWR39 PGM36:PGN39 PQI36:PQJ39 QAE36:QAF39 QKA36:QKB39 QTW36:QTX39 RDS36:RDT39 RNO36:RNP39 RXK36:RXL39 SHG36:SHH39 SRC36:SRD39 TAY36:TAZ39 TKU36:TKV39 TUQ36:TUR39 UEM36:UEN39 UOI36:UOJ39 UYE36:UYF39 VIA36:VIB39 VRW36:VRX39 WBS36:WBT39 WLO36:WLP39 WVK36:WVL39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C41:D45 IY41:IZ45 SU41:SV45 ACQ41:ACR45 AMM41:AMN45 AWI41:AWJ45 BGE41:BGF45 BQA41:BQB45 BZW41:BZX45 CJS41:CJT45 CTO41:CTP45 DDK41:DDL45 DNG41:DNH45 DXC41:DXD45 EGY41:EGZ45 EQU41:EQV45 FAQ41:FAR45 FKM41:FKN45 FUI41:FUJ45 GEE41:GEF45 GOA41:GOB45 GXW41:GXX45 HHS41:HHT45 HRO41:HRP45 IBK41:IBL45 ILG41:ILH45 IVC41:IVD45 JEY41:JEZ45 JOU41:JOV45 JYQ41:JYR45 KIM41:KIN45 KSI41:KSJ45 LCE41:LCF45 LMA41:LMB45 LVW41:LVX45 MFS41:MFT45 MPO41:MPP45 MZK41:MZL45 NJG41:NJH45 NTC41:NTD45 OCY41:OCZ45 OMU41:OMV45 OWQ41:OWR45 PGM41:PGN45 PQI41:PQJ45 QAE41:QAF45 QKA41:QKB45 QTW41:QTX45 RDS41:RDT45 RNO41:RNP45 RXK41:RXL45 SHG41:SHH45 SRC41:SRD45 TAY41:TAZ45 TKU41:TKV45 TUQ41:TUR45 UEM41:UEN45 UOI41:UOJ45 UYE41:UYF45 VIA41:VIB45 VRW41:VRX45 WBS41:WBT45 WLO41:WLP45 WVK41:WVL45 C65577:D65581 IY65577:IZ65581 SU65577:SV65581 ACQ65577:ACR65581 AMM65577:AMN65581 AWI65577:AWJ65581 BGE65577:BGF65581 BQA65577:BQB65581 BZW65577:BZX65581 CJS65577:CJT65581 CTO65577:CTP65581 DDK65577:DDL65581 DNG65577:DNH65581 DXC65577:DXD65581 EGY65577:EGZ65581 EQU65577:EQV65581 FAQ65577:FAR65581 FKM65577:FKN65581 FUI65577:FUJ65581 GEE65577:GEF65581 GOA65577:GOB65581 GXW65577:GXX65581 HHS65577:HHT65581 HRO65577:HRP65581 IBK65577:IBL65581 ILG65577:ILH65581 IVC65577:IVD65581 JEY65577:JEZ65581 JOU65577:JOV65581 JYQ65577:JYR65581 KIM65577:KIN65581 KSI65577:KSJ65581 LCE65577:LCF65581 LMA65577:LMB65581 LVW65577:LVX65581 MFS65577:MFT65581 MPO65577:MPP65581 MZK65577:MZL65581 NJG65577:NJH65581 NTC65577:NTD65581 OCY65577:OCZ65581 OMU65577:OMV65581 OWQ65577:OWR65581 PGM65577:PGN65581 PQI65577:PQJ65581 QAE65577:QAF65581 QKA65577:QKB65581 QTW65577:QTX65581 RDS65577:RDT65581 RNO65577:RNP65581 RXK65577:RXL65581 SHG65577:SHH65581 SRC65577:SRD65581 TAY65577:TAZ65581 TKU65577:TKV65581 TUQ65577:TUR65581 UEM65577:UEN65581 UOI65577:UOJ65581 UYE65577:UYF65581 VIA65577:VIB65581 VRW65577:VRX65581 WBS65577:WBT65581 WLO65577:WLP65581 WVK65577:WVL65581 C131113:D131117 IY131113:IZ131117 SU131113:SV131117 ACQ131113:ACR131117 AMM131113:AMN131117 AWI131113:AWJ131117 BGE131113:BGF131117 BQA131113:BQB131117 BZW131113:BZX131117 CJS131113:CJT131117 CTO131113:CTP131117 DDK131113:DDL131117 DNG131113:DNH131117 DXC131113:DXD131117 EGY131113:EGZ131117 EQU131113:EQV131117 FAQ131113:FAR131117 FKM131113:FKN131117 FUI131113:FUJ131117 GEE131113:GEF131117 GOA131113:GOB131117 GXW131113:GXX131117 HHS131113:HHT131117 HRO131113:HRP131117 IBK131113:IBL131117 ILG131113:ILH131117 IVC131113:IVD131117 JEY131113:JEZ131117 JOU131113:JOV131117 JYQ131113:JYR131117 KIM131113:KIN131117 KSI131113:KSJ131117 LCE131113:LCF131117 LMA131113:LMB131117 LVW131113:LVX131117 MFS131113:MFT131117 MPO131113:MPP131117 MZK131113:MZL131117 NJG131113:NJH131117 NTC131113:NTD131117 OCY131113:OCZ131117 OMU131113:OMV131117 OWQ131113:OWR131117 PGM131113:PGN131117 PQI131113:PQJ131117 QAE131113:QAF131117 QKA131113:QKB131117 QTW131113:QTX131117 RDS131113:RDT131117 RNO131113:RNP131117 RXK131113:RXL131117 SHG131113:SHH131117 SRC131113:SRD131117 TAY131113:TAZ131117 TKU131113:TKV131117 TUQ131113:TUR131117 UEM131113:UEN131117 UOI131113:UOJ131117 UYE131113:UYF131117 VIA131113:VIB131117 VRW131113:VRX131117 WBS131113:WBT131117 WLO131113:WLP131117 WVK131113:WVL131117 C196649:D196653 IY196649:IZ196653 SU196649:SV196653 ACQ196649:ACR196653 AMM196649:AMN196653 AWI196649:AWJ196653 BGE196649:BGF196653 BQA196649:BQB196653 BZW196649:BZX196653 CJS196649:CJT196653 CTO196649:CTP196653 DDK196649:DDL196653 DNG196649:DNH196653 DXC196649:DXD196653 EGY196649:EGZ196653 EQU196649:EQV196653 FAQ196649:FAR196653 FKM196649:FKN196653 FUI196649:FUJ196653 GEE196649:GEF196653 GOA196649:GOB196653 GXW196649:GXX196653 HHS196649:HHT196653 HRO196649:HRP196653 IBK196649:IBL196653 ILG196649:ILH196653 IVC196649:IVD196653 JEY196649:JEZ196653 JOU196649:JOV196653 JYQ196649:JYR196653 KIM196649:KIN196653 KSI196649:KSJ196653 LCE196649:LCF196653 LMA196649:LMB196653 LVW196649:LVX196653 MFS196649:MFT196653 MPO196649:MPP196653 MZK196649:MZL196653 NJG196649:NJH196653 NTC196649:NTD196653 OCY196649:OCZ196653 OMU196649:OMV196653 OWQ196649:OWR196653 PGM196649:PGN196653 PQI196649:PQJ196653 QAE196649:QAF196653 QKA196649:QKB196653 QTW196649:QTX196653 RDS196649:RDT196653 RNO196649:RNP196653 RXK196649:RXL196653 SHG196649:SHH196653 SRC196649:SRD196653 TAY196649:TAZ196653 TKU196649:TKV196653 TUQ196649:TUR196653 UEM196649:UEN196653 UOI196649:UOJ196653 UYE196649:UYF196653 VIA196649:VIB196653 VRW196649:VRX196653 WBS196649:WBT196653 WLO196649:WLP196653 WVK196649:WVL196653 C262185:D262189 IY262185:IZ262189 SU262185:SV262189 ACQ262185:ACR262189 AMM262185:AMN262189 AWI262185:AWJ262189 BGE262185:BGF262189 BQA262185:BQB262189 BZW262185:BZX262189 CJS262185:CJT262189 CTO262185:CTP262189 DDK262185:DDL262189 DNG262185:DNH262189 DXC262185:DXD262189 EGY262185:EGZ262189 EQU262185:EQV262189 FAQ262185:FAR262189 FKM262185:FKN262189 FUI262185:FUJ262189 GEE262185:GEF262189 GOA262185:GOB262189 GXW262185:GXX262189 HHS262185:HHT262189 HRO262185:HRP262189 IBK262185:IBL262189 ILG262185:ILH262189 IVC262185:IVD262189 JEY262185:JEZ262189 JOU262185:JOV262189 JYQ262185:JYR262189 KIM262185:KIN262189 KSI262185:KSJ262189 LCE262185:LCF262189 LMA262185:LMB262189 LVW262185:LVX262189 MFS262185:MFT262189 MPO262185:MPP262189 MZK262185:MZL262189 NJG262185:NJH262189 NTC262185:NTD262189 OCY262185:OCZ262189 OMU262185:OMV262189 OWQ262185:OWR262189 PGM262185:PGN262189 PQI262185:PQJ262189 QAE262185:QAF262189 QKA262185:QKB262189 QTW262185:QTX262189 RDS262185:RDT262189 RNO262185:RNP262189 RXK262185:RXL262189 SHG262185:SHH262189 SRC262185:SRD262189 TAY262185:TAZ262189 TKU262185:TKV262189 TUQ262185:TUR262189 UEM262185:UEN262189 UOI262185:UOJ262189 UYE262185:UYF262189 VIA262185:VIB262189 VRW262185:VRX262189 WBS262185:WBT262189 WLO262185:WLP262189 WVK262185:WVL262189 C327721:D327725 IY327721:IZ327725 SU327721:SV327725 ACQ327721:ACR327725 AMM327721:AMN327725 AWI327721:AWJ327725 BGE327721:BGF327725 BQA327721:BQB327725 BZW327721:BZX327725 CJS327721:CJT327725 CTO327721:CTP327725 DDK327721:DDL327725 DNG327721:DNH327725 DXC327721:DXD327725 EGY327721:EGZ327725 EQU327721:EQV327725 FAQ327721:FAR327725 FKM327721:FKN327725 FUI327721:FUJ327725 GEE327721:GEF327725 GOA327721:GOB327725 GXW327721:GXX327725 HHS327721:HHT327725 HRO327721:HRP327725 IBK327721:IBL327725 ILG327721:ILH327725 IVC327721:IVD327725 JEY327721:JEZ327725 JOU327721:JOV327725 JYQ327721:JYR327725 KIM327721:KIN327725 KSI327721:KSJ327725 LCE327721:LCF327725 LMA327721:LMB327725 LVW327721:LVX327725 MFS327721:MFT327725 MPO327721:MPP327725 MZK327721:MZL327725 NJG327721:NJH327725 NTC327721:NTD327725 OCY327721:OCZ327725 OMU327721:OMV327725 OWQ327721:OWR327725 PGM327721:PGN327725 PQI327721:PQJ327725 QAE327721:QAF327725 QKA327721:QKB327725 QTW327721:QTX327725 RDS327721:RDT327725 RNO327721:RNP327725 RXK327721:RXL327725 SHG327721:SHH327725 SRC327721:SRD327725 TAY327721:TAZ327725 TKU327721:TKV327725 TUQ327721:TUR327725 UEM327721:UEN327725 UOI327721:UOJ327725 UYE327721:UYF327725 VIA327721:VIB327725 VRW327721:VRX327725 WBS327721:WBT327725 WLO327721:WLP327725 WVK327721:WVL327725 C393257:D393261 IY393257:IZ393261 SU393257:SV393261 ACQ393257:ACR393261 AMM393257:AMN393261 AWI393257:AWJ393261 BGE393257:BGF393261 BQA393257:BQB393261 BZW393257:BZX393261 CJS393257:CJT393261 CTO393257:CTP393261 DDK393257:DDL393261 DNG393257:DNH393261 DXC393257:DXD393261 EGY393257:EGZ393261 EQU393257:EQV393261 FAQ393257:FAR393261 FKM393257:FKN393261 FUI393257:FUJ393261 GEE393257:GEF393261 GOA393257:GOB393261 GXW393257:GXX393261 HHS393257:HHT393261 HRO393257:HRP393261 IBK393257:IBL393261 ILG393257:ILH393261 IVC393257:IVD393261 JEY393257:JEZ393261 JOU393257:JOV393261 JYQ393257:JYR393261 KIM393257:KIN393261 KSI393257:KSJ393261 LCE393257:LCF393261 LMA393257:LMB393261 LVW393257:LVX393261 MFS393257:MFT393261 MPO393257:MPP393261 MZK393257:MZL393261 NJG393257:NJH393261 NTC393257:NTD393261 OCY393257:OCZ393261 OMU393257:OMV393261 OWQ393257:OWR393261 PGM393257:PGN393261 PQI393257:PQJ393261 QAE393257:QAF393261 QKA393257:QKB393261 QTW393257:QTX393261 RDS393257:RDT393261 RNO393257:RNP393261 RXK393257:RXL393261 SHG393257:SHH393261 SRC393257:SRD393261 TAY393257:TAZ393261 TKU393257:TKV393261 TUQ393257:TUR393261 UEM393257:UEN393261 UOI393257:UOJ393261 UYE393257:UYF393261 VIA393257:VIB393261 VRW393257:VRX393261 WBS393257:WBT393261 WLO393257:WLP393261 WVK393257:WVL393261 C458793:D458797 IY458793:IZ458797 SU458793:SV458797 ACQ458793:ACR458797 AMM458793:AMN458797 AWI458793:AWJ458797 BGE458793:BGF458797 BQA458793:BQB458797 BZW458793:BZX458797 CJS458793:CJT458797 CTO458793:CTP458797 DDK458793:DDL458797 DNG458793:DNH458797 DXC458793:DXD458797 EGY458793:EGZ458797 EQU458793:EQV458797 FAQ458793:FAR458797 FKM458793:FKN458797 FUI458793:FUJ458797 GEE458793:GEF458797 GOA458793:GOB458797 GXW458793:GXX458797 HHS458793:HHT458797 HRO458793:HRP458797 IBK458793:IBL458797 ILG458793:ILH458797 IVC458793:IVD458797 JEY458793:JEZ458797 JOU458793:JOV458797 JYQ458793:JYR458797 KIM458793:KIN458797 KSI458793:KSJ458797 LCE458793:LCF458797 LMA458793:LMB458797 LVW458793:LVX458797 MFS458793:MFT458797 MPO458793:MPP458797 MZK458793:MZL458797 NJG458793:NJH458797 NTC458793:NTD458797 OCY458793:OCZ458797 OMU458793:OMV458797 OWQ458793:OWR458797 PGM458793:PGN458797 PQI458793:PQJ458797 QAE458793:QAF458797 QKA458793:QKB458797 QTW458793:QTX458797 RDS458793:RDT458797 RNO458793:RNP458797 RXK458793:RXL458797 SHG458793:SHH458797 SRC458793:SRD458797 TAY458793:TAZ458797 TKU458793:TKV458797 TUQ458793:TUR458797 UEM458793:UEN458797 UOI458793:UOJ458797 UYE458793:UYF458797 VIA458793:VIB458797 VRW458793:VRX458797 WBS458793:WBT458797 WLO458793:WLP458797 WVK458793:WVL458797 C524329:D524333 IY524329:IZ524333 SU524329:SV524333 ACQ524329:ACR524333 AMM524329:AMN524333 AWI524329:AWJ524333 BGE524329:BGF524333 BQA524329:BQB524333 BZW524329:BZX524333 CJS524329:CJT524333 CTO524329:CTP524333 DDK524329:DDL524333 DNG524329:DNH524333 DXC524329:DXD524333 EGY524329:EGZ524333 EQU524329:EQV524333 FAQ524329:FAR524333 FKM524329:FKN524333 FUI524329:FUJ524333 GEE524329:GEF524333 GOA524329:GOB524333 GXW524329:GXX524333 HHS524329:HHT524333 HRO524329:HRP524333 IBK524329:IBL524333 ILG524329:ILH524333 IVC524329:IVD524333 JEY524329:JEZ524333 JOU524329:JOV524333 JYQ524329:JYR524333 KIM524329:KIN524333 KSI524329:KSJ524333 LCE524329:LCF524333 LMA524329:LMB524333 LVW524329:LVX524333 MFS524329:MFT524333 MPO524329:MPP524333 MZK524329:MZL524333 NJG524329:NJH524333 NTC524329:NTD524333 OCY524329:OCZ524333 OMU524329:OMV524333 OWQ524329:OWR524333 PGM524329:PGN524333 PQI524329:PQJ524333 QAE524329:QAF524333 QKA524329:QKB524333 QTW524329:QTX524333 RDS524329:RDT524333 RNO524329:RNP524333 RXK524329:RXL524333 SHG524329:SHH524333 SRC524329:SRD524333 TAY524329:TAZ524333 TKU524329:TKV524333 TUQ524329:TUR524333 UEM524329:UEN524333 UOI524329:UOJ524333 UYE524329:UYF524333 VIA524329:VIB524333 VRW524329:VRX524333 WBS524329:WBT524333 WLO524329:WLP524333 WVK524329:WVL524333 C589865:D589869 IY589865:IZ589869 SU589865:SV589869 ACQ589865:ACR589869 AMM589865:AMN589869 AWI589865:AWJ589869 BGE589865:BGF589869 BQA589865:BQB589869 BZW589865:BZX589869 CJS589865:CJT589869 CTO589865:CTP589869 DDK589865:DDL589869 DNG589865:DNH589869 DXC589865:DXD589869 EGY589865:EGZ589869 EQU589865:EQV589869 FAQ589865:FAR589869 FKM589865:FKN589869 FUI589865:FUJ589869 GEE589865:GEF589869 GOA589865:GOB589869 GXW589865:GXX589869 HHS589865:HHT589869 HRO589865:HRP589869 IBK589865:IBL589869 ILG589865:ILH589869 IVC589865:IVD589869 JEY589865:JEZ589869 JOU589865:JOV589869 JYQ589865:JYR589869 KIM589865:KIN589869 KSI589865:KSJ589869 LCE589865:LCF589869 LMA589865:LMB589869 LVW589865:LVX589869 MFS589865:MFT589869 MPO589865:MPP589869 MZK589865:MZL589869 NJG589865:NJH589869 NTC589865:NTD589869 OCY589865:OCZ589869 OMU589865:OMV589869 OWQ589865:OWR589869 PGM589865:PGN589869 PQI589865:PQJ589869 QAE589865:QAF589869 QKA589865:QKB589869 QTW589865:QTX589869 RDS589865:RDT589869 RNO589865:RNP589869 RXK589865:RXL589869 SHG589865:SHH589869 SRC589865:SRD589869 TAY589865:TAZ589869 TKU589865:TKV589869 TUQ589865:TUR589869 UEM589865:UEN589869 UOI589865:UOJ589869 UYE589865:UYF589869 VIA589865:VIB589869 VRW589865:VRX589869 WBS589865:WBT589869 WLO589865:WLP589869 WVK589865:WVL589869 C655401:D655405 IY655401:IZ655405 SU655401:SV655405 ACQ655401:ACR655405 AMM655401:AMN655405 AWI655401:AWJ655405 BGE655401:BGF655405 BQA655401:BQB655405 BZW655401:BZX655405 CJS655401:CJT655405 CTO655401:CTP655405 DDK655401:DDL655405 DNG655401:DNH655405 DXC655401:DXD655405 EGY655401:EGZ655405 EQU655401:EQV655405 FAQ655401:FAR655405 FKM655401:FKN655405 FUI655401:FUJ655405 GEE655401:GEF655405 GOA655401:GOB655405 GXW655401:GXX655405 HHS655401:HHT655405 HRO655401:HRP655405 IBK655401:IBL655405 ILG655401:ILH655405 IVC655401:IVD655405 JEY655401:JEZ655405 JOU655401:JOV655405 JYQ655401:JYR655405 KIM655401:KIN655405 KSI655401:KSJ655405 LCE655401:LCF655405 LMA655401:LMB655405 LVW655401:LVX655405 MFS655401:MFT655405 MPO655401:MPP655405 MZK655401:MZL655405 NJG655401:NJH655405 NTC655401:NTD655405 OCY655401:OCZ655405 OMU655401:OMV655405 OWQ655401:OWR655405 PGM655401:PGN655405 PQI655401:PQJ655405 QAE655401:QAF655405 QKA655401:QKB655405 QTW655401:QTX655405 RDS655401:RDT655405 RNO655401:RNP655405 RXK655401:RXL655405 SHG655401:SHH655405 SRC655401:SRD655405 TAY655401:TAZ655405 TKU655401:TKV655405 TUQ655401:TUR655405 UEM655401:UEN655405 UOI655401:UOJ655405 UYE655401:UYF655405 VIA655401:VIB655405 VRW655401:VRX655405 WBS655401:WBT655405 WLO655401:WLP655405 WVK655401:WVL655405 C720937:D720941 IY720937:IZ720941 SU720937:SV720941 ACQ720937:ACR720941 AMM720937:AMN720941 AWI720937:AWJ720941 BGE720937:BGF720941 BQA720937:BQB720941 BZW720937:BZX720941 CJS720937:CJT720941 CTO720937:CTP720941 DDK720937:DDL720941 DNG720937:DNH720941 DXC720937:DXD720941 EGY720937:EGZ720941 EQU720937:EQV720941 FAQ720937:FAR720941 FKM720937:FKN720941 FUI720937:FUJ720941 GEE720937:GEF720941 GOA720937:GOB720941 GXW720937:GXX720941 HHS720937:HHT720941 HRO720937:HRP720941 IBK720937:IBL720941 ILG720937:ILH720941 IVC720937:IVD720941 JEY720937:JEZ720941 JOU720937:JOV720941 JYQ720937:JYR720941 KIM720937:KIN720941 KSI720937:KSJ720941 LCE720937:LCF720941 LMA720937:LMB720941 LVW720937:LVX720941 MFS720937:MFT720941 MPO720937:MPP720941 MZK720937:MZL720941 NJG720937:NJH720941 NTC720937:NTD720941 OCY720937:OCZ720941 OMU720937:OMV720941 OWQ720937:OWR720941 PGM720937:PGN720941 PQI720937:PQJ720941 QAE720937:QAF720941 QKA720937:QKB720941 QTW720937:QTX720941 RDS720937:RDT720941 RNO720937:RNP720941 RXK720937:RXL720941 SHG720937:SHH720941 SRC720937:SRD720941 TAY720937:TAZ720941 TKU720937:TKV720941 TUQ720937:TUR720941 UEM720937:UEN720941 UOI720937:UOJ720941 UYE720937:UYF720941 VIA720937:VIB720941 VRW720937:VRX720941 WBS720937:WBT720941 WLO720937:WLP720941 WVK720937:WVL720941 C786473:D786477 IY786473:IZ786477 SU786473:SV786477 ACQ786473:ACR786477 AMM786473:AMN786477 AWI786473:AWJ786477 BGE786473:BGF786477 BQA786473:BQB786477 BZW786473:BZX786477 CJS786473:CJT786477 CTO786473:CTP786477 DDK786473:DDL786477 DNG786473:DNH786477 DXC786473:DXD786477 EGY786473:EGZ786477 EQU786473:EQV786477 FAQ786473:FAR786477 FKM786473:FKN786477 FUI786473:FUJ786477 GEE786473:GEF786477 GOA786473:GOB786477 GXW786473:GXX786477 HHS786473:HHT786477 HRO786473:HRP786477 IBK786473:IBL786477 ILG786473:ILH786477 IVC786473:IVD786477 JEY786473:JEZ786477 JOU786473:JOV786477 JYQ786473:JYR786477 KIM786473:KIN786477 KSI786473:KSJ786477 LCE786473:LCF786477 LMA786473:LMB786477 LVW786473:LVX786477 MFS786473:MFT786477 MPO786473:MPP786477 MZK786473:MZL786477 NJG786473:NJH786477 NTC786473:NTD786477 OCY786473:OCZ786477 OMU786473:OMV786477 OWQ786473:OWR786477 PGM786473:PGN786477 PQI786473:PQJ786477 QAE786473:QAF786477 QKA786473:QKB786477 QTW786473:QTX786477 RDS786473:RDT786477 RNO786473:RNP786477 RXK786473:RXL786477 SHG786473:SHH786477 SRC786473:SRD786477 TAY786473:TAZ786477 TKU786473:TKV786477 TUQ786473:TUR786477 UEM786473:UEN786477 UOI786473:UOJ786477 UYE786473:UYF786477 VIA786473:VIB786477 VRW786473:VRX786477 WBS786473:WBT786477 WLO786473:WLP786477 WVK786473:WVL786477 C852009:D852013 IY852009:IZ852013 SU852009:SV852013 ACQ852009:ACR852013 AMM852009:AMN852013 AWI852009:AWJ852013 BGE852009:BGF852013 BQA852009:BQB852013 BZW852009:BZX852013 CJS852009:CJT852013 CTO852009:CTP852013 DDK852009:DDL852013 DNG852009:DNH852013 DXC852009:DXD852013 EGY852009:EGZ852013 EQU852009:EQV852013 FAQ852009:FAR852013 FKM852009:FKN852013 FUI852009:FUJ852013 GEE852009:GEF852013 GOA852009:GOB852013 GXW852009:GXX852013 HHS852009:HHT852013 HRO852009:HRP852013 IBK852009:IBL852013 ILG852009:ILH852013 IVC852009:IVD852013 JEY852009:JEZ852013 JOU852009:JOV852013 JYQ852009:JYR852013 KIM852009:KIN852013 KSI852009:KSJ852013 LCE852009:LCF852013 LMA852009:LMB852013 LVW852009:LVX852013 MFS852009:MFT852013 MPO852009:MPP852013 MZK852009:MZL852013 NJG852009:NJH852013 NTC852009:NTD852013 OCY852009:OCZ852013 OMU852009:OMV852013 OWQ852009:OWR852013 PGM852009:PGN852013 PQI852009:PQJ852013 QAE852009:QAF852013 QKA852009:QKB852013 QTW852009:QTX852013 RDS852009:RDT852013 RNO852009:RNP852013 RXK852009:RXL852013 SHG852009:SHH852013 SRC852009:SRD852013 TAY852009:TAZ852013 TKU852009:TKV852013 TUQ852009:TUR852013 UEM852009:UEN852013 UOI852009:UOJ852013 UYE852009:UYF852013 VIA852009:VIB852013 VRW852009:VRX852013 WBS852009:WBT852013 WLO852009:WLP852013 WVK852009:WVL852013 C917545:D917549 IY917545:IZ917549 SU917545:SV917549 ACQ917545:ACR917549 AMM917545:AMN917549 AWI917545:AWJ917549 BGE917545:BGF917549 BQA917545:BQB917549 BZW917545:BZX917549 CJS917545:CJT917549 CTO917545:CTP917549 DDK917545:DDL917549 DNG917545:DNH917549 DXC917545:DXD917549 EGY917545:EGZ917549 EQU917545:EQV917549 FAQ917545:FAR917549 FKM917545:FKN917549 FUI917545:FUJ917549 GEE917545:GEF917549 GOA917545:GOB917549 GXW917545:GXX917549 HHS917545:HHT917549 HRO917545:HRP917549 IBK917545:IBL917549 ILG917545:ILH917549 IVC917545:IVD917549 JEY917545:JEZ917549 JOU917545:JOV917549 JYQ917545:JYR917549 KIM917545:KIN917549 KSI917545:KSJ917549 LCE917545:LCF917549 LMA917545:LMB917549 LVW917545:LVX917549 MFS917545:MFT917549 MPO917545:MPP917549 MZK917545:MZL917549 NJG917545:NJH917549 NTC917545:NTD917549 OCY917545:OCZ917549 OMU917545:OMV917549 OWQ917545:OWR917549 PGM917545:PGN917549 PQI917545:PQJ917549 QAE917545:QAF917549 QKA917545:QKB917549 QTW917545:QTX917549 RDS917545:RDT917549 RNO917545:RNP917549 RXK917545:RXL917549 SHG917545:SHH917549 SRC917545:SRD917549 TAY917545:TAZ917549 TKU917545:TKV917549 TUQ917545:TUR917549 UEM917545:UEN917549 UOI917545:UOJ917549 UYE917545:UYF917549 VIA917545:VIB917549 VRW917545:VRX917549 WBS917545:WBT917549 WLO917545:WLP917549 WVK917545:WVL917549 C983081:D983085 IY983081:IZ983085 SU983081:SV983085 ACQ983081:ACR983085 AMM983081:AMN983085 AWI983081:AWJ983085 BGE983081:BGF983085 BQA983081:BQB983085 BZW983081:BZX983085 CJS983081:CJT983085 CTO983081:CTP983085 DDK983081:DDL983085 DNG983081:DNH983085 DXC983081:DXD983085 EGY983081:EGZ983085 EQU983081:EQV983085 FAQ983081:FAR983085 FKM983081:FKN983085 FUI983081:FUJ983085 GEE983081:GEF983085 GOA983081:GOB983085 GXW983081:GXX983085 HHS983081:HHT983085 HRO983081:HRP983085 IBK983081:IBL983085 ILG983081:ILH983085 IVC983081:IVD983085 JEY983081:JEZ983085 JOU983081:JOV983085 JYQ983081:JYR983085 KIM983081:KIN983085 KSI983081:KSJ983085 LCE983081:LCF983085 LMA983081:LMB983085 LVW983081:LVX983085 MFS983081:MFT983085 MPO983081:MPP983085 MZK983081:MZL983085 NJG983081:NJH983085 NTC983081:NTD983085 OCY983081:OCZ983085 OMU983081:OMV983085 OWQ983081:OWR983085 PGM983081:PGN983085 PQI983081:PQJ983085 QAE983081:QAF983085 QKA983081:QKB983085 QTW983081:QTX983085 RDS983081:RDT983085 RNO983081:RNP983085 RXK983081:RXL983085 SHG983081:SHH983085 SRC983081:SRD983085 TAY983081:TAZ983085 TKU983081:TKV983085 TUQ983081:TUR983085 UEM983081:UEN983085 UOI983081:UOJ983085 UYE983081:UYF983085 VIA983081:VIB983085 VRW983081:VRX983085 WBS983081:WBT983085 WLO983081:WLP983085 WVK983081:WVL983085 C48:D51 IY48:IZ51 SU48:SV51 ACQ48:ACR51 AMM48:AMN51 AWI48:AWJ51 BGE48:BGF51 BQA48:BQB51 BZW48:BZX51 CJS48:CJT51 CTO48:CTP51 DDK48:DDL51 DNG48:DNH51 DXC48:DXD51 EGY48:EGZ51 EQU48:EQV51 FAQ48:FAR51 FKM48:FKN51 FUI48:FUJ51 GEE48:GEF51 GOA48:GOB51 GXW48:GXX51 HHS48:HHT51 HRO48:HRP51 IBK48:IBL51 ILG48:ILH51 IVC48:IVD51 JEY48:JEZ51 JOU48:JOV51 JYQ48:JYR51 KIM48:KIN51 KSI48:KSJ51 LCE48:LCF51 LMA48:LMB51 LVW48:LVX51 MFS48:MFT51 MPO48:MPP51 MZK48:MZL51 NJG48:NJH51 NTC48:NTD51 OCY48:OCZ51 OMU48:OMV51 OWQ48:OWR51 PGM48:PGN51 PQI48:PQJ51 QAE48:QAF51 QKA48:QKB51 QTW48:QTX51 RDS48:RDT51 RNO48:RNP51 RXK48:RXL51 SHG48:SHH51 SRC48:SRD51 TAY48:TAZ51 TKU48:TKV51 TUQ48:TUR51 UEM48:UEN51 UOI48:UOJ51 UYE48:UYF51 VIA48:VIB51 VRW48:VRX51 WBS48:WBT51 WLO48:WLP51 WVK48:WVL51 C65584:D65587 IY65584:IZ65587 SU65584:SV65587 ACQ65584:ACR65587 AMM65584:AMN65587 AWI65584:AWJ65587 BGE65584:BGF65587 BQA65584:BQB65587 BZW65584:BZX65587 CJS65584:CJT65587 CTO65584:CTP65587 DDK65584:DDL65587 DNG65584:DNH65587 DXC65584:DXD65587 EGY65584:EGZ65587 EQU65584:EQV65587 FAQ65584:FAR65587 FKM65584:FKN65587 FUI65584:FUJ65587 GEE65584:GEF65587 GOA65584:GOB65587 GXW65584:GXX65587 HHS65584:HHT65587 HRO65584:HRP65587 IBK65584:IBL65587 ILG65584:ILH65587 IVC65584:IVD65587 JEY65584:JEZ65587 JOU65584:JOV65587 JYQ65584:JYR65587 KIM65584:KIN65587 KSI65584:KSJ65587 LCE65584:LCF65587 LMA65584:LMB65587 LVW65584:LVX65587 MFS65584:MFT65587 MPO65584:MPP65587 MZK65584:MZL65587 NJG65584:NJH65587 NTC65584:NTD65587 OCY65584:OCZ65587 OMU65584:OMV65587 OWQ65584:OWR65587 PGM65584:PGN65587 PQI65584:PQJ65587 QAE65584:QAF65587 QKA65584:QKB65587 QTW65584:QTX65587 RDS65584:RDT65587 RNO65584:RNP65587 RXK65584:RXL65587 SHG65584:SHH65587 SRC65584:SRD65587 TAY65584:TAZ65587 TKU65584:TKV65587 TUQ65584:TUR65587 UEM65584:UEN65587 UOI65584:UOJ65587 UYE65584:UYF65587 VIA65584:VIB65587 VRW65584:VRX65587 WBS65584:WBT65587 WLO65584:WLP65587 WVK65584:WVL65587 C131120:D131123 IY131120:IZ131123 SU131120:SV131123 ACQ131120:ACR131123 AMM131120:AMN131123 AWI131120:AWJ131123 BGE131120:BGF131123 BQA131120:BQB131123 BZW131120:BZX131123 CJS131120:CJT131123 CTO131120:CTP131123 DDK131120:DDL131123 DNG131120:DNH131123 DXC131120:DXD131123 EGY131120:EGZ131123 EQU131120:EQV131123 FAQ131120:FAR131123 FKM131120:FKN131123 FUI131120:FUJ131123 GEE131120:GEF131123 GOA131120:GOB131123 GXW131120:GXX131123 HHS131120:HHT131123 HRO131120:HRP131123 IBK131120:IBL131123 ILG131120:ILH131123 IVC131120:IVD131123 JEY131120:JEZ131123 JOU131120:JOV131123 JYQ131120:JYR131123 KIM131120:KIN131123 KSI131120:KSJ131123 LCE131120:LCF131123 LMA131120:LMB131123 LVW131120:LVX131123 MFS131120:MFT131123 MPO131120:MPP131123 MZK131120:MZL131123 NJG131120:NJH131123 NTC131120:NTD131123 OCY131120:OCZ131123 OMU131120:OMV131123 OWQ131120:OWR131123 PGM131120:PGN131123 PQI131120:PQJ131123 QAE131120:QAF131123 QKA131120:QKB131123 QTW131120:QTX131123 RDS131120:RDT131123 RNO131120:RNP131123 RXK131120:RXL131123 SHG131120:SHH131123 SRC131120:SRD131123 TAY131120:TAZ131123 TKU131120:TKV131123 TUQ131120:TUR131123 UEM131120:UEN131123 UOI131120:UOJ131123 UYE131120:UYF131123 VIA131120:VIB131123 VRW131120:VRX131123 WBS131120:WBT131123 WLO131120:WLP131123 WVK131120:WVL131123 C196656:D196659 IY196656:IZ196659 SU196656:SV196659 ACQ196656:ACR196659 AMM196656:AMN196659 AWI196656:AWJ196659 BGE196656:BGF196659 BQA196656:BQB196659 BZW196656:BZX196659 CJS196656:CJT196659 CTO196656:CTP196659 DDK196656:DDL196659 DNG196656:DNH196659 DXC196656:DXD196659 EGY196656:EGZ196659 EQU196656:EQV196659 FAQ196656:FAR196659 FKM196656:FKN196659 FUI196656:FUJ196659 GEE196656:GEF196659 GOA196656:GOB196659 GXW196656:GXX196659 HHS196656:HHT196659 HRO196656:HRP196659 IBK196656:IBL196659 ILG196656:ILH196659 IVC196656:IVD196659 JEY196656:JEZ196659 JOU196656:JOV196659 JYQ196656:JYR196659 KIM196656:KIN196659 KSI196656:KSJ196659 LCE196656:LCF196659 LMA196656:LMB196659 LVW196656:LVX196659 MFS196656:MFT196659 MPO196656:MPP196659 MZK196656:MZL196659 NJG196656:NJH196659 NTC196656:NTD196659 OCY196656:OCZ196659 OMU196656:OMV196659 OWQ196656:OWR196659 PGM196656:PGN196659 PQI196656:PQJ196659 QAE196656:QAF196659 QKA196656:QKB196659 QTW196656:QTX196659 RDS196656:RDT196659 RNO196656:RNP196659 RXK196656:RXL196659 SHG196656:SHH196659 SRC196656:SRD196659 TAY196656:TAZ196659 TKU196656:TKV196659 TUQ196656:TUR196659 UEM196656:UEN196659 UOI196656:UOJ196659 UYE196656:UYF196659 VIA196656:VIB196659 VRW196656:VRX196659 WBS196656:WBT196659 WLO196656:WLP196659 WVK196656:WVL196659 C262192:D262195 IY262192:IZ262195 SU262192:SV262195 ACQ262192:ACR262195 AMM262192:AMN262195 AWI262192:AWJ262195 BGE262192:BGF262195 BQA262192:BQB262195 BZW262192:BZX262195 CJS262192:CJT262195 CTO262192:CTP262195 DDK262192:DDL262195 DNG262192:DNH262195 DXC262192:DXD262195 EGY262192:EGZ262195 EQU262192:EQV262195 FAQ262192:FAR262195 FKM262192:FKN262195 FUI262192:FUJ262195 GEE262192:GEF262195 GOA262192:GOB262195 GXW262192:GXX262195 HHS262192:HHT262195 HRO262192:HRP262195 IBK262192:IBL262195 ILG262192:ILH262195 IVC262192:IVD262195 JEY262192:JEZ262195 JOU262192:JOV262195 JYQ262192:JYR262195 KIM262192:KIN262195 KSI262192:KSJ262195 LCE262192:LCF262195 LMA262192:LMB262195 LVW262192:LVX262195 MFS262192:MFT262195 MPO262192:MPP262195 MZK262192:MZL262195 NJG262192:NJH262195 NTC262192:NTD262195 OCY262192:OCZ262195 OMU262192:OMV262195 OWQ262192:OWR262195 PGM262192:PGN262195 PQI262192:PQJ262195 QAE262192:QAF262195 QKA262192:QKB262195 QTW262192:QTX262195 RDS262192:RDT262195 RNO262192:RNP262195 RXK262192:RXL262195 SHG262192:SHH262195 SRC262192:SRD262195 TAY262192:TAZ262195 TKU262192:TKV262195 TUQ262192:TUR262195 UEM262192:UEN262195 UOI262192:UOJ262195 UYE262192:UYF262195 VIA262192:VIB262195 VRW262192:VRX262195 WBS262192:WBT262195 WLO262192:WLP262195 WVK262192:WVL262195 C327728:D327731 IY327728:IZ327731 SU327728:SV327731 ACQ327728:ACR327731 AMM327728:AMN327731 AWI327728:AWJ327731 BGE327728:BGF327731 BQA327728:BQB327731 BZW327728:BZX327731 CJS327728:CJT327731 CTO327728:CTP327731 DDK327728:DDL327731 DNG327728:DNH327731 DXC327728:DXD327731 EGY327728:EGZ327731 EQU327728:EQV327731 FAQ327728:FAR327731 FKM327728:FKN327731 FUI327728:FUJ327731 GEE327728:GEF327731 GOA327728:GOB327731 GXW327728:GXX327731 HHS327728:HHT327731 HRO327728:HRP327731 IBK327728:IBL327731 ILG327728:ILH327731 IVC327728:IVD327731 JEY327728:JEZ327731 JOU327728:JOV327731 JYQ327728:JYR327731 KIM327728:KIN327731 KSI327728:KSJ327731 LCE327728:LCF327731 LMA327728:LMB327731 LVW327728:LVX327731 MFS327728:MFT327731 MPO327728:MPP327731 MZK327728:MZL327731 NJG327728:NJH327731 NTC327728:NTD327731 OCY327728:OCZ327731 OMU327728:OMV327731 OWQ327728:OWR327731 PGM327728:PGN327731 PQI327728:PQJ327731 QAE327728:QAF327731 QKA327728:QKB327731 QTW327728:QTX327731 RDS327728:RDT327731 RNO327728:RNP327731 RXK327728:RXL327731 SHG327728:SHH327731 SRC327728:SRD327731 TAY327728:TAZ327731 TKU327728:TKV327731 TUQ327728:TUR327731 UEM327728:UEN327731 UOI327728:UOJ327731 UYE327728:UYF327731 VIA327728:VIB327731 VRW327728:VRX327731 WBS327728:WBT327731 WLO327728:WLP327731 WVK327728:WVL327731 C393264:D393267 IY393264:IZ393267 SU393264:SV393267 ACQ393264:ACR393267 AMM393264:AMN393267 AWI393264:AWJ393267 BGE393264:BGF393267 BQA393264:BQB393267 BZW393264:BZX393267 CJS393264:CJT393267 CTO393264:CTP393267 DDK393264:DDL393267 DNG393264:DNH393267 DXC393264:DXD393267 EGY393264:EGZ393267 EQU393264:EQV393267 FAQ393264:FAR393267 FKM393264:FKN393267 FUI393264:FUJ393267 GEE393264:GEF393267 GOA393264:GOB393267 GXW393264:GXX393267 HHS393264:HHT393267 HRO393264:HRP393267 IBK393264:IBL393267 ILG393264:ILH393267 IVC393264:IVD393267 JEY393264:JEZ393267 JOU393264:JOV393267 JYQ393264:JYR393267 KIM393264:KIN393267 KSI393264:KSJ393267 LCE393264:LCF393267 LMA393264:LMB393267 LVW393264:LVX393267 MFS393264:MFT393267 MPO393264:MPP393267 MZK393264:MZL393267 NJG393264:NJH393267 NTC393264:NTD393267 OCY393264:OCZ393267 OMU393264:OMV393267 OWQ393264:OWR393267 PGM393264:PGN393267 PQI393264:PQJ393267 QAE393264:QAF393267 QKA393264:QKB393267 QTW393264:QTX393267 RDS393264:RDT393267 RNO393264:RNP393267 RXK393264:RXL393267 SHG393264:SHH393267 SRC393264:SRD393267 TAY393264:TAZ393267 TKU393264:TKV393267 TUQ393264:TUR393267 UEM393264:UEN393267 UOI393264:UOJ393267 UYE393264:UYF393267 VIA393264:VIB393267 VRW393264:VRX393267 WBS393264:WBT393267 WLO393264:WLP393267 WVK393264:WVL393267 C458800:D458803 IY458800:IZ458803 SU458800:SV458803 ACQ458800:ACR458803 AMM458800:AMN458803 AWI458800:AWJ458803 BGE458800:BGF458803 BQA458800:BQB458803 BZW458800:BZX458803 CJS458800:CJT458803 CTO458800:CTP458803 DDK458800:DDL458803 DNG458800:DNH458803 DXC458800:DXD458803 EGY458800:EGZ458803 EQU458800:EQV458803 FAQ458800:FAR458803 FKM458800:FKN458803 FUI458800:FUJ458803 GEE458800:GEF458803 GOA458800:GOB458803 GXW458800:GXX458803 HHS458800:HHT458803 HRO458800:HRP458803 IBK458800:IBL458803 ILG458800:ILH458803 IVC458800:IVD458803 JEY458800:JEZ458803 JOU458800:JOV458803 JYQ458800:JYR458803 KIM458800:KIN458803 KSI458800:KSJ458803 LCE458800:LCF458803 LMA458800:LMB458803 LVW458800:LVX458803 MFS458800:MFT458803 MPO458800:MPP458803 MZK458800:MZL458803 NJG458800:NJH458803 NTC458800:NTD458803 OCY458800:OCZ458803 OMU458800:OMV458803 OWQ458800:OWR458803 PGM458800:PGN458803 PQI458800:PQJ458803 QAE458800:QAF458803 QKA458800:QKB458803 QTW458800:QTX458803 RDS458800:RDT458803 RNO458800:RNP458803 RXK458800:RXL458803 SHG458800:SHH458803 SRC458800:SRD458803 TAY458800:TAZ458803 TKU458800:TKV458803 TUQ458800:TUR458803 UEM458800:UEN458803 UOI458800:UOJ458803 UYE458800:UYF458803 VIA458800:VIB458803 VRW458800:VRX458803 WBS458800:WBT458803 WLO458800:WLP458803 WVK458800:WVL458803 C524336:D524339 IY524336:IZ524339 SU524336:SV524339 ACQ524336:ACR524339 AMM524336:AMN524339 AWI524336:AWJ524339 BGE524336:BGF524339 BQA524336:BQB524339 BZW524336:BZX524339 CJS524336:CJT524339 CTO524336:CTP524339 DDK524336:DDL524339 DNG524336:DNH524339 DXC524336:DXD524339 EGY524336:EGZ524339 EQU524336:EQV524339 FAQ524336:FAR524339 FKM524336:FKN524339 FUI524336:FUJ524339 GEE524336:GEF524339 GOA524336:GOB524339 GXW524336:GXX524339 HHS524336:HHT524339 HRO524336:HRP524339 IBK524336:IBL524339 ILG524336:ILH524339 IVC524336:IVD524339 JEY524336:JEZ524339 JOU524336:JOV524339 JYQ524336:JYR524339 KIM524336:KIN524339 KSI524336:KSJ524339 LCE524336:LCF524339 LMA524336:LMB524339 LVW524336:LVX524339 MFS524336:MFT524339 MPO524336:MPP524339 MZK524336:MZL524339 NJG524336:NJH524339 NTC524336:NTD524339 OCY524336:OCZ524339 OMU524336:OMV524339 OWQ524336:OWR524339 PGM524336:PGN524339 PQI524336:PQJ524339 QAE524336:QAF524339 QKA524336:QKB524339 QTW524336:QTX524339 RDS524336:RDT524339 RNO524336:RNP524339 RXK524336:RXL524339 SHG524336:SHH524339 SRC524336:SRD524339 TAY524336:TAZ524339 TKU524336:TKV524339 TUQ524336:TUR524339 UEM524336:UEN524339 UOI524336:UOJ524339 UYE524336:UYF524339 VIA524336:VIB524339 VRW524336:VRX524339 WBS524336:WBT524339 WLO524336:WLP524339 WVK524336:WVL524339 C589872:D589875 IY589872:IZ589875 SU589872:SV589875 ACQ589872:ACR589875 AMM589872:AMN589875 AWI589872:AWJ589875 BGE589872:BGF589875 BQA589872:BQB589875 BZW589872:BZX589875 CJS589872:CJT589875 CTO589872:CTP589875 DDK589872:DDL589875 DNG589872:DNH589875 DXC589872:DXD589875 EGY589872:EGZ589875 EQU589872:EQV589875 FAQ589872:FAR589875 FKM589872:FKN589875 FUI589872:FUJ589875 GEE589872:GEF589875 GOA589872:GOB589875 GXW589872:GXX589875 HHS589872:HHT589875 HRO589872:HRP589875 IBK589872:IBL589875 ILG589872:ILH589875 IVC589872:IVD589875 JEY589872:JEZ589875 JOU589872:JOV589875 JYQ589872:JYR589875 KIM589872:KIN589875 KSI589872:KSJ589875 LCE589872:LCF589875 LMA589872:LMB589875 LVW589872:LVX589875 MFS589872:MFT589875 MPO589872:MPP589875 MZK589872:MZL589875 NJG589872:NJH589875 NTC589872:NTD589875 OCY589872:OCZ589875 OMU589872:OMV589875 OWQ589872:OWR589875 PGM589872:PGN589875 PQI589872:PQJ589875 QAE589872:QAF589875 QKA589872:QKB589875 QTW589872:QTX589875 RDS589872:RDT589875 RNO589872:RNP589875 RXK589872:RXL589875 SHG589872:SHH589875 SRC589872:SRD589875 TAY589872:TAZ589875 TKU589872:TKV589875 TUQ589872:TUR589875 UEM589872:UEN589875 UOI589872:UOJ589875 UYE589872:UYF589875 VIA589872:VIB589875 VRW589872:VRX589875 WBS589872:WBT589875 WLO589872:WLP589875 WVK589872:WVL589875 C655408:D655411 IY655408:IZ655411 SU655408:SV655411 ACQ655408:ACR655411 AMM655408:AMN655411 AWI655408:AWJ655411 BGE655408:BGF655411 BQA655408:BQB655411 BZW655408:BZX655411 CJS655408:CJT655411 CTO655408:CTP655411 DDK655408:DDL655411 DNG655408:DNH655411 DXC655408:DXD655411 EGY655408:EGZ655411 EQU655408:EQV655411 FAQ655408:FAR655411 FKM655408:FKN655411 FUI655408:FUJ655411 GEE655408:GEF655411 GOA655408:GOB655411 GXW655408:GXX655411 HHS655408:HHT655411 HRO655408:HRP655411 IBK655408:IBL655411 ILG655408:ILH655411 IVC655408:IVD655411 JEY655408:JEZ655411 JOU655408:JOV655411 JYQ655408:JYR655411 KIM655408:KIN655411 KSI655408:KSJ655411 LCE655408:LCF655411 LMA655408:LMB655411 LVW655408:LVX655411 MFS655408:MFT655411 MPO655408:MPP655411 MZK655408:MZL655411 NJG655408:NJH655411 NTC655408:NTD655411 OCY655408:OCZ655411 OMU655408:OMV655411 OWQ655408:OWR655411 PGM655408:PGN655411 PQI655408:PQJ655411 QAE655408:QAF655411 QKA655408:QKB655411 QTW655408:QTX655411 RDS655408:RDT655411 RNO655408:RNP655411 RXK655408:RXL655411 SHG655408:SHH655411 SRC655408:SRD655411 TAY655408:TAZ655411 TKU655408:TKV655411 TUQ655408:TUR655411 UEM655408:UEN655411 UOI655408:UOJ655411 UYE655408:UYF655411 VIA655408:VIB655411 VRW655408:VRX655411 WBS655408:WBT655411 WLO655408:WLP655411 WVK655408:WVL655411 C720944:D720947 IY720944:IZ720947 SU720944:SV720947 ACQ720944:ACR720947 AMM720944:AMN720947 AWI720944:AWJ720947 BGE720944:BGF720947 BQA720944:BQB720947 BZW720944:BZX720947 CJS720944:CJT720947 CTO720944:CTP720947 DDK720944:DDL720947 DNG720944:DNH720947 DXC720944:DXD720947 EGY720944:EGZ720947 EQU720944:EQV720947 FAQ720944:FAR720947 FKM720944:FKN720947 FUI720944:FUJ720947 GEE720944:GEF720947 GOA720944:GOB720947 GXW720944:GXX720947 HHS720944:HHT720947 HRO720944:HRP720947 IBK720944:IBL720947 ILG720944:ILH720947 IVC720944:IVD720947 JEY720944:JEZ720947 JOU720944:JOV720947 JYQ720944:JYR720947 KIM720944:KIN720947 KSI720944:KSJ720947 LCE720944:LCF720947 LMA720944:LMB720947 LVW720944:LVX720947 MFS720944:MFT720947 MPO720944:MPP720947 MZK720944:MZL720947 NJG720944:NJH720947 NTC720944:NTD720947 OCY720944:OCZ720947 OMU720944:OMV720947 OWQ720944:OWR720947 PGM720944:PGN720947 PQI720944:PQJ720947 QAE720944:QAF720947 QKA720944:QKB720947 QTW720944:QTX720947 RDS720944:RDT720947 RNO720944:RNP720947 RXK720944:RXL720947 SHG720944:SHH720947 SRC720944:SRD720947 TAY720944:TAZ720947 TKU720944:TKV720947 TUQ720944:TUR720947 UEM720944:UEN720947 UOI720944:UOJ720947 UYE720944:UYF720947 VIA720944:VIB720947 VRW720944:VRX720947 WBS720944:WBT720947 WLO720944:WLP720947 WVK720944:WVL720947 C786480:D786483 IY786480:IZ786483 SU786480:SV786483 ACQ786480:ACR786483 AMM786480:AMN786483 AWI786480:AWJ786483 BGE786480:BGF786483 BQA786480:BQB786483 BZW786480:BZX786483 CJS786480:CJT786483 CTO786480:CTP786483 DDK786480:DDL786483 DNG786480:DNH786483 DXC786480:DXD786483 EGY786480:EGZ786483 EQU786480:EQV786483 FAQ786480:FAR786483 FKM786480:FKN786483 FUI786480:FUJ786483 GEE786480:GEF786483 GOA786480:GOB786483 GXW786480:GXX786483 HHS786480:HHT786483 HRO786480:HRP786483 IBK786480:IBL786483 ILG786480:ILH786483 IVC786480:IVD786483 JEY786480:JEZ786483 JOU786480:JOV786483 JYQ786480:JYR786483 KIM786480:KIN786483 KSI786480:KSJ786483 LCE786480:LCF786483 LMA786480:LMB786483 LVW786480:LVX786483 MFS786480:MFT786483 MPO786480:MPP786483 MZK786480:MZL786483 NJG786480:NJH786483 NTC786480:NTD786483 OCY786480:OCZ786483 OMU786480:OMV786483 OWQ786480:OWR786483 PGM786480:PGN786483 PQI786480:PQJ786483 QAE786480:QAF786483 QKA786480:QKB786483 QTW786480:QTX786483 RDS786480:RDT786483 RNO786480:RNP786483 RXK786480:RXL786483 SHG786480:SHH786483 SRC786480:SRD786483 TAY786480:TAZ786483 TKU786480:TKV786483 TUQ786480:TUR786483 UEM786480:UEN786483 UOI786480:UOJ786483 UYE786480:UYF786483 VIA786480:VIB786483 VRW786480:VRX786483 WBS786480:WBT786483 WLO786480:WLP786483 WVK786480:WVL786483 C852016:D852019 IY852016:IZ852019 SU852016:SV852019 ACQ852016:ACR852019 AMM852016:AMN852019 AWI852016:AWJ852019 BGE852016:BGF852019 BQA852016:BQB852019 BZW852016:BZX852019 CJS852016:CJT852019 CTO852016:CTP852019 DDK852016:DDL852019 DNG852016:DNH852019 DXC852016:DXD852019 EGY852016:EGZ852019 EQU852016:EQV852019 FAQ852016:FAR852019 FKM852016:FKN852019 FUI852016:FUJ852019 GEE852016:GEF852019 GOA852016:GOB852019 GXW852016:GXX852019 HHS852016:HHT852019 HRO852016:HRP852019 IBK852016:IBL852019 ILG852016:ILH852019 IVC852016:IVD852019 JEY852016:JEZ852019 JOU852016:JOV852019 JYQ852016:JYR852019 KIM852016:KIN852019 KSI852016:KSJ852019 LCE852016:LCF852019 LMA852016:LMB852019 LVW852016:LVX852019 MFS852016:MFT852019 MPO852016:MPP852019 MZK852016:MZL852019 NJG852016:NJH852019 NTC852016:NTD852019 OCY852016:OCZ852019 OMU852016:OMV852019 OWQ852016:OWR852019 PGM852016:PGN852019 PQI852016:PQJ852019 QAE852016:QAF852019 QKA852016:QKB852019 QTW852016:QTX852019 RDS852016:RDT852019 RNO852016:RNP852019 RXK852016:RXL852019 SHG852016:SHH852019 SRC852016:SRD852019 TAY852016:TAZ852019 TKU852016:TKV852019 TUQ852016:TUR852019 UEM852016:UEN852019 UOI852016:UOJ852019 UYE852016:UYF852019 VIA852016:VIB852019 VRW852016:VRX852019 WBS852016:WBT852019 WLO852016:WLP852019 WVK852016:WVL852019 C917552:D917555 IY917552:IZ917555 SU917552:SV917555 ACQ917552:ACR917555 AMM917552:AMN917555 AWI917552:AWJ917555 BGE917552:BGF917555 BQA917552:BQB917555 BZW917552:BZX917555 CJS917552:CJT917555 CTO917552:CTP917555 DDK917552:DDL917555 DNG917552:DNH917555 DXC917552:DXD917555 EGY917552:EGZ917555 EQU917552:EQV917555 FAQ917552:FAR917555 FKM917552:FKN917555 FUI917552:FUJ917555 GEE917552:GEF917555 GOA917552:GOB917555 GXW917552:GXX917555 HHS917552:HHT917555 HRO917552:HRP917555 IBK917552:IBL917555 ILG917552:ILH917555 IVC917552:IVD917555 JEY917552:JEZ917555 JOU917552:JOV917555 JYQ917552:JYR917555 KIM917552:KIN917555 KSI917552:KSJ917555 LCE917552:LCF917555 LMA917552:LMB917555 LVW917552:LVX917555 MFS917552:MFT917555 MPO917552:MPP917555 MZK917552:MZL917555 NJG917552:NJH917555 NTC917552:NTD917555 OCY917552:OCZ917555 OMU917552:OMV917555 OWQ917552:OWR917555 PGM917552:PGN917555 PQI917552:PQJ917555 QAE917552:QAF917555 QKA917552:QKB917555 QTW917552:QTX917555 RDS917552:RDT917555 RNO917552:RNP917555 RXK917552:RXL917555 SHG917552:SHH917555 SRC917552:SRD917555 TAY917552:TAZ917555 TKU917552:TKV917555 TUQ917552:TUR917555 UEM917552:UEN917555 UOI917552:UOJ917555 UYE917552:UYF917555 VIA917552:VIB917555 VRW917552:VRX917555 WBS917552:WBT917555 WLO917552:WLP917555 WVK917552:WVL917555 C983088:D983091 IY983088:IZ983091 SU983088:SV983091 ACQ983088:ACR983091 AMM983088:AMN983091 AWI983088:AWJ983091 BGE983088:BGF983091 BQA983088:BQB983091 BZW983088:BZX983091 CJS983088:CJT983091 CTO983088:CTP983091 DDK983088:DDL983091 DNG983088:DNH983091 DXC983088:DXD983091 EGY983088:EGZ983091 EQU983088:EQV983091 FAQ983088:FAR983091 FKM983088:FKN983091 FUI983088:FUJ983091 GEE983088:GEF983091 GOA983088:GOB983091 GXW983088:GXX983091 HHS983088:HHT983091 HRO983088:HRP983091 IBK983088:IBL983091 ILG983088:ILH983091 IVC983088:IVD983091 JEY983088:JEZ983091 JOU983088:JOV983091 JYQ983088:JYR983091 KIM983088:KIN983091 KSI983088:KSJ983091 LCE983088:LCF983091 LMA983088:LMB983091 LVW983088:LVX983091 MFS983088:MFT983091 MPO983088:MPP983091 MZK983088:MZL983091 NJG983088:NJH983091 NTC983088:NTD983091 OCY983088:OCZ983091 OMU983088:OMV983091 OWQ983088:OWR983091 PGM983088:PGN983091 PQI983088:PQJ983091 QAE983088:QAF983091 QKA983088:QKB983091 QTW983088:QTX983091 RDS983088:RDT983091 RNO983088:RNP983091 RXK983088:RXL983091 SHG983088:SHH983091 SRC983088:SRD983091 TAY983088:TAZ983091 TKU983088:TKV983091 TUQ983088:TUR983091 UEM983088:UEN983091 UOI983088:UOJ983091 UYE983088:UYF983091 VIA983088:VIB983091 VRW983088:VRX983091 WBS983088:WBT983091 WLO983088:WLP983091 WVK983088:WVL983091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3"/>
  <sheetViews>
    <sheetView workbookViewId="0">
      <selection sqref="A1:XFD1048576"/>
    </sheetView>
  </sheetViews>
  <sheetFormatPr defaultColWidth="9.28515625" defaultRowHeight="15.75"/>
  <cols>
    <col min="1" max="1" width="50.7109375" style="262" customWidth="1"/>
    <col min="2" max="2" width="10.7109375" style="262" customWidth="1"/>
    <col min="3" max="4" width="15.7109375" style="176" customWidth="1"/>
    <col min="5" max="5" width="50.7109375" style="262" customWidth="1"/>
    <col min="6" max="6" width="10.7109375" style="262" customWidth="1"/>
    <col min="7" max="8" width="15.7109375" style="176" customWidth="1"/>
    <col min="9" max="256" width="9.28515625" style="176"/>
    <col min="257" max="257" width="50.7109375" style="176" customWidth="1"/>
    <col min="258" max="258" width="10.7109375" style="176" customWidth="1"/>
    <col min="259" max="260" width="15.7109375" style="176" customWidth="1"/>
    <col min="261" max="261" width="50.7109375" style="176" customWidth="1"/>
    <col min="262" max="262" width="10.7109375" style="176" customWidth="1"/>
    <col min="263" max="264" width="15.7109375" style="176" customWidth="1"/>
    <col min="265" max="512" width="9.28515625" style="176"/>
    <col min="513" max="513" width="50.7109375" style="176" customWidth="1"/>
    <col min="514" max="514" width="10.7109375" style="176" customWidth="1"/>
    <col min="515" max="516" width="15.7109375" style="176" customWidth="1"/>
    <col min="517" max="517" width="50.7109375" style="176" customWidth="1"/>
    <col min="518" max="518" width="10.7109375" style="176" customWidth="1"/>
    <col min="519" max="520" width="15.7109375" style="176" customWidth="1"/>
    <col min="521" max="768" width="9.28515625" style="176"/>
    <col min="769" max="769" width="50.7109375" style="176" customWidth="1"/>
    <col min="770" max="770" width="10.7109375" style="176" customWidth="1"/>
    <col min="771" max="772" width="15.7109375" style="176" customWidth="1"/>
    <col min="773" max="773" width="50.7109375" style="176" customWidth="1"/>
    <col min="774" max="774" width="10.7109375" style="176" customWidth="1"/>
    <col min="775" max="776" width="15.7109375" style="176" customWidth="1"/>
    <col min="777" max="1024" width="9.28515625" style="176"/>
    <col min="1025" max="1025" width="50.7109375" style="176" customWidth="1"/>
    <col min="1026" max="1026" width="10.7109375" style="176" customWidth="1"/>
    <col min="1027" max="1028" width="15.7109375" style="176" customWidth="1"/>
    <col min="1029" max="1029" width="50.7109375" style="176" customWidth="1"/>
    <col min="1030" max="1030" width="10.7109375" style="176" customWidth="1"/>
    <col min="1031" max="1032" width="15.7109375" style="176" customWidth="1"/>
    <col min="1033" max="1280" width="9.28515625" style="176"/>
    <col min="1281" max="1281" width="50.7109375" style="176" customWidth="1"/>
    <col min="1282" max="1282" width="10.7109375" style="176" customWidth="1"/>
    <col min="1283" max="1284" width="15.7109375" style="176" customWidth="1"/>
    <col min="1285" max="1285" width="50.7109375" style="176" customWidth="1"/>
    <col min="1286" max="1286" width="10.7109375" style="176" customWidth="1"/>
    <col min="1287" max="1288" width="15.7109375" style="176" customWidth="1"/>
    <col min="1289" max="1536" width="9.28515625" style="176"/>
    <col min="1537" max="1537" width="50.7109375" style="176" customWidth="1"/>
    <col min="1538" max="1538" width="10.7109375" style="176" customWidth="1"/>
    <col min="1539" max="1540" width="15.7109375" style="176" customWidth="1"/>
    <col min="1541" max="1541" width="50.7109375" style="176" customWidth="1"/>
    <col min="1542" max="1542" width="10.7109375" style="176" customWidth="1"/>
    <col min="1543" max="1544" width="15.7109375" style="176" customWidth="1"/>
    <col min="1545" max="1792" width="9.28515625" style="176"/>
    <col min="1793" max="1793" width="50.7109375" style="176" customWidth="1"/>
    <col min="1794" max="1794" width="10.7109375" style="176" customWidth="1"/>
    <col min="1795" max="1796" width="15.7109375" style="176" customWidth="1"/>
    <col min="1797" max="1797" width="50.7109375" style="176" customWidth="1"/>
    <col min="1798" max="1798" width="10.7109375" style="176" customWidth="1"/>
    <col min="1799" max="1800" width="15.7109375" style="176" customWidth="1"/>
    <col min="1801" max="2048" width="9.28515625" style="176"/>
    <col min="2049" max="2049" width="50.7109375" style="176" customWidth="1"/>
    <col min="2050" max="2050" width="10.7109375" style="176" customWidth="1"/>
    <col min="2051" max="2052" width="15.7109375" style="176" customWidth="1"/>
    <col min="2053" max="2053" width="50.7109375" style="176" customWidth="1"/>
    <col min="2054" max="2054" width="10.7109375" style="176" customWidth="1"/>
    <col min="2055" max="2056" width="15.7109375" style="176" customWidth="1"/>
    <col min="2057" max="2304" width="9.28515625" style="176"/>
    <col min="2305" max="2305" width="50.7109375" style="176" customWidth="1"/>
    <col min="2306" max="2306" width="10.7109375" style="176" customWidth="1"/>
    <col min="2307" max="2308" width="15.7109375" style="176" customWidth="1"/>
    <col min="2309" max="2309" width="50.7109375" style="176" customWidth="1"/>
    <col min="2310" max="2310" width="10.7109375" style="176" customWidth="1"/>
    <col min="2311" max="2312" width="15.7109375" style="176" customWidth="1"/>
    <col min="2313" max="2560" width="9.28515625" style="176"/>
    <col min="2561" max="2561" width="50.7109375" style="176" customWidth="1"/>
    <col min="2562" max="2562" width="10.7109375" style="176" customWidth="1"/>
    <col min="2563" max="2564" width="15.7109375" style="176" customWidth="1"/>
    <col min="2565" max="2565" width="50.7109375" style="176" customWidth="1"/>
    <col min="2566" max="2566" width="10.7109375" style="176" customWidth="1"/>
    <col min="2567" max="2568" width="15.7109375" style="176" customWidth="1"/>
    <col min="2569" max="2816" width="9.28515625" style="176"/>
    <col min="2817" max="2817" width="50.7109375" style="176" customWidth="1"/>
    <col min="2818" max="2818" width="10.7109375" style="176" customWidth="1"/>
    <col min="2819" max="2820" width="15.7109375" style="176" customWidth="1"/>
    <col min="2821" max="2821" width="50.7109375" style="176" customWidth="1"/>
    <col min="2822" max="2822" width="10.7109375" style="176" customWidth="1"/>
    <col min="2823" max="2824" width="15.7109375" style="176" customWidth="1"/>
    <col min="2825" max="3072" width="9.28515625" style="176"/>
    <col min="3073" max="3073" width="50.7109375" style="176" customWidth="1"/>
    <col min="3074" max="3074" width="10.7109375" style="176" customWidth="1"/>
    <col min="3075" max="3076" width="15.7109375" style="176" customWidth="1"/>
    <col min="3077" max="3077" width="50.7109375" style="176" customWidth="1"/>
    <col min="3078" max="3078" width="10.7109375" style="176" customWidth="1"/>
    <col min="3079" max="3080" width="15.7109375" style="176" customWidth="1"/>
    <col min="3081" max="3328" width="9.28515625" style="176"/>
    <col min="3329" max="3329" width="50.7109375" style="176" customWidth="1"/>
    <col min="3330" max="3330" width="10.7109375" style="176" customWidth="1"/>
    <col min="3331" max="3332" width="15.7109375" style="176" customWidth="1"/>
    <col min="3333" max="3333" width="50.7109375" style="176" customWidth="1"/>
    <col min="3334" max="3334" width="10.7109375" style="176" customWidth="1"/>
    <col min="3335" max="3336" width="15.7109375" style="176" customWidth="1"/>
    <col min="3337" max="3584" width="9.28515625" style="176"/>
    <col min="3585" max="3585" width="50.7109375" style="176" customWidth="1"/>
    <col min="3586" max="3586" width="10.7109375" style="176" customWidth="1"/>
    <col min="3587" max="3588" width="15.7109375" style="176" customWidth="1"/>
    <col min="3589" max="3589" width="50.7109375" style="176" customWidth="1"/>
    <col min="3590" max="3590" width="10.7109375" style="176" customWidth="1"/>
    <col min="3591" max="3592" width="15.7109375" style="176" customWidth="1"/>
    <col min="3593" max="3840" width="9.28515625" style="176"/>
    <col min="3841" max="3841" width="50.7109375" style="176" customWidth="1"/>
    <col min="3842" max="3842" width="10.7109375" style="176" customWidth="1"/>
    <col min="3843" max="3844" width="15.7109375" style="176" customWidth="1"/>
    <col min="3845" max="3845" width="50.7109375" style="176" customWidth="1"/>
    <col min="3846" max="3846" width="10.7109375" style="176" customWidth="1"/>
    <col min="3847" max="3848" width="15.7109375" style="176" customWidth="1"/>
    <col min="3849" max="4096" width="9.28515625" style="176"/>
    <col min="4097" max="4097" width="50.7109375" style="176" customWidth="1"/>
    <col min="4098" max="4098" width="10.7109375" style="176" customWidth="1"/>
    <col min="4099" max="4100" width="15.7109375" style="176" customWidth="1"/>
    <col min="4101" max="4101" width="50.7109375" style="176" customWidth="1"/>
    <col min="4102" max="4102" width="10.7109375" style="176" customWidth="1"/>
    <col min="4103" max="4104" width="15.7109375" style="176" customWidth="1"/>
    <col min="4105" max="4352" width="9.28515625" style="176"/>
    <col min="4353" max="4353" width="50.7109375" style="176" customWidth="1"/>
    <col min="4354" max="4354" width="10.7109375" style="176" customWidth="1"/>
    <col min="4355" max="4356" width="15.7109375" style="176" customWidth="1"/>
    <col min="4357" max="4357" width="50.7109375" style="176" customWidth="1"/>
    <col min="4358" max="4358" width="10.7109375" style="176" customWidth="1"/>
    <col min="4359" max="4360" width="15.7109375" style="176" customWidth="1"/>
    <col min="4361" max="4608" width="9.28515625" style="176"/>
    <col min="4609" max="4609" width="50.7109375" style="176" customWidth="1"/>
    <col min="4610" max="4610" width="10.7109375" style="176" customWidth="1"/>
    <col min="4611" max="4612" width="15.7109375" style="176" customWidth="1"/>
    <col min="4613" max="4613" width="50.7109375" style="176" customWidth="1"/>
    <col min="4614" max="4614" width="10.7109375" style="176" customWidth="1"/>
    <col min="4615" max="4616" width="15.7109375" style="176" customWidth="1"/>
    <col min="4617" max="4864" width="9.28515625" style="176"/>
    <col min="4865" max="4865" width="50.7109375" style="176" customWidth="1"/>
    <col min="4866" max="4866" width="10.7109375" style="176" customWidth="1"/>
    <col min="4867" max="4868" width="15.7109375" style="176" customWidth="1"/>
    <col min="4869" max="4869" width="50.7109375" style="176" customWidth="1"/>
    <col min="4870" max="4870" width="10.7109375" style="176" customWidth="1"/>
    <col min="4871" max="4872" width="15.7109375" style="176" customWidth="1"/>
    <col min="4873" max="5120" width="9.28515625" style="176"/>
    <col min="5121" max="5121" width="50.7109375" style="176" customWidth="1"/>
    <col min="5122" max="5122" width="10.7109375" style="176" customWidth="1"/>
    <col min="5123" max="5124" width="15.7109375" style="176" customWidth="1"/>
    <col min="5125" max="5125" width="50.7109375" style="176" customWidth="1"/>
    <col min="5126" max="5126" width="10.7109375" style="176" customWidth="1"/>
    <col min="5127" max="5128" width="15.7109375" style="176" customWidth="1"/>
    <col min="5129" max="5376" width="9.28515625" style="176"/>
    <col min="5377" max="5377" width="50.7109375" style="176" customWidth="1"/>
    <col min="5378" max="5378" width="10.7109375" style="176" customWidth="1"/>
    <col min="5379" max="5380" width="15.7109375" style="176" customWidth="1"/>
    <col min="5381" max="5381" width="50.7109375" style="176" customWidth="1"/>
    <col min="5382" max="5382" width="10.7109375" style="176" customWidth="1"/>
    <col min="5383" max="5384" width="15.7109375" style="176" customWidth="1"/>
    <col min="5385" max="5632" width="9.28515625" style="176"/>
    <col min="5633" max="5633" width="50.7109375" style="176" customWidth="1"/>
    <col min="5634" max="5634" width="10.7109375" style="176" customWidth="1"/>
    <col min="5635" max="5636" width="15.7109375" style="176" customWidth="1"/>
    <col min="5637" max="5637" width="50.7109375" style="176" customWidth="1"/>
    <col min="5638" max="5638" width="10.7109375" style="176" customWidth="1"/>
    <col min="5639" max="5640" width="15.7109375" style="176" customWidth="1"/>
    <col min="5641" max="5888" width="9.28515625" style="176"/>
    <col min="5889" max="5889" width="50.7109375" style="176" customWidth="1"/>
    <col min="5890" max="5890" width="10.7109375" style="176" customWidth="1"/>
    <col min="5891" max="5892" width="15.7109375" style="176" customWidth="1"/>
    <col min="5893" max="5893" width="50.7109375" style="176" customWidth="1"/>
    <col min="5894" max="5894" width="10.7109375" style="176" customWidth="1"/>
    <col min="5895" max="5896" width="15.7109375" style="176" customWidth="1"/>
    <col min="5897" max="6144" width="9.28515625" style="176"/>
    <col min="6145" max="6145" width="50.7109375" style="176" customWidth="1"/>
    <col min="6146" max="6146" width="10.7109375" style="176" customWidth="1"/>
    <col min="6147" max="6148" width="15.7109375" style="176" customWidth="1"/>
    <col min="6149" max="6149" width="50.7109375" style="176" customWidth="1"/>
    <col min="6150" max="6150" width="10.7109375" style="176" customWidth="1"/>
    <col min="6151" max="6152" width="15.7109375" style="176" customWidth="1"/>
    <col min="6153" max="6400" width="9.28515625" style="176"/>
    <col min="6401" max="6401" width="50.7109375" style="176" customWidth="1"/>
    <col min="6402" max="6402" width="10.7109375" style="176" customWidth="1"/>
    <col min="6403" max="6404" width="15.7109375" style="176" customWidth="1"/>
    <col min="6405" max="6405" width="50.7109375" style="176" customWidth="1"/>
    <col min="6406" max="6406" width="10.7109375" style="176" customWidth="1"/>
    <col min="6407" max="6408" width="15.7109375" style="176" customWidth="1"/>
    <col min="6409" max="6656" width="9.28515625" style="176"/>
    <col min="6657" max="6657" width="50.7109375" style="176" customWidth="1"/>
    <col min="6658" max="6658" width="10.7109375" style="176" customWidth="1"/>
    <col min="6659" max="6660" width="15.7109375" style="176" customWidth="1"/>
    <col min="6661" max="6661" width="50.7109375" style="176" customWidth="1"/>
    <col min="6662" max="6662" width="10.7109375" style="176" customWidth="1"/>
    <col min="6663" max="6664" width="15.7109375" style="176" customWidth="1"/>
    <col min="6665" max="6912" width="9.28515625" style="176"/>
    <col min="6913" max="6913" width="50.7109375" style="176" customWidth="1"/>
    <col min="6914" max="6914" width="10.7109375" style="176" customWidth="1"/>
    <col min="6915" max="6916" width="15.7109375" style="176" customWidth="1"/>
    <col min="6917" max="6917" width="50.7109375" style="176" customWidth="1"/>
    <col min="6918" max="6918" width="10.7109375" style="176" customWidth="1"/>
    <col min="6919" max="6920" width="15.7109375" style="176" customWidth="1"/>
    <col min="6921" max="7168" width="9.28515625" style="176"/>
    <col min="7169" max="7169" width="50.7109375" style="176" customWidth="1"/>
    <col min="7170" max="7170" width="10.7109375" style="176" customWidth="1"/>
    <col min="7171" max="7172" width="15.7109375" style="176" customWidth="1"/>
    <col min="7173" max="7173" width="50.7109375" style="176" customWidth="1"/>
    <col min="7174" max="7174" width="10.7109375" style="176" customWidth="1"/>
    <col min="7175" max="7176" width="15.7109375" style="176" customWidth="1"/>
    <col min="7177" max="7424" width="9.28515625" style="176"/>
    <col min="7425" max="7425" width="50.7109375" style="176" customWidth="1"/>
    <col min="7426" max="7426" width="10.7109375" style="176" customWidth="1"/>
    <col min="7427" max="7428" width="15.7109375" style="176" customWidth="1"/>
    <col min="7429" max="7429" width="50.7109375" style="176" customWidth="1"/>
    <col min="7430" max="7430" width="10.7109375" style="176" customWidth="1"/>
    <col min="7431" max="7432" width="15.7109375" style="176" customWidth="1"/>
    <col min="7433" max="7680" width="9.28515625" style="176"/>
    <col min="7681" max="7681" width="50.7109375" style="176" customWidth="1"/>
    <col min="7682" max="7682" width="10.7109375" style="176" customWidth="1"/>
    <col min="7683" max="7684" width="15.7109375" style="176" customWidth="1"/>
    <col min="7685" max="7685" width="50.7109375" style="176" customWidth="1"/>
    <col min="7686" max="7686" width="10.7109375" style="176" customWidth="1"/>
    <col min="7687" max="7688" width="15.7109375" style="176" customWidth="1"/>
    <col min="7689" max="7936" width="9.28515625" style="176"/>
    <col min="7937" max="7937" width="50.7109375" style="176" customWidth="1"/>
    <col min="7938" max="7938" width="10.7109375" style="176" customWidth="1"/>
    <col min="7939" max="7940" width="15.7109375" style="176" customWidth="1"/>
    <col min="7941" max="7941" width="50.7109375" style="176" customWidth="1"/>
    <col min="7942" max="7942" width="10.7109375" style="176" customWidth="1"/>
    <col min="7943" max="7944" width="15.7109375" style="176" customWidth="1"/>
    <col min="7945" max="8192" width="9.28515625" style="176"/>
    <col min="8193" max="8193" width="50.7109375" style="176" customWidth="1"/>
    <col min="8194" max="8194" width="10.7109375" style="176" customWidth="1"/>
    <col min="8195" max="8196" width="15.7109375" style="176" customWidth="1"/>
    <col min="8197" max="8197" width="50.7109375" style="176" customWidth="1"/>
    <col min="8198" max="8198" width="10.7109375" style="176" customWidth="1"/>
    <col min="8199" max="8200" width="15.7109375" style="176" customWidth="1"/>
    <col min="8201" max="8448" width="9.28515625" style="176"/>
    <col min="8449" max="8449" width="50.7109375" style="176" customWidth="1"/>
    <col min="8450" max="8450" width="10.7109375" style="176" customWidth="1"/>
    <col min="8451" max="8452" width="15.7109375" style="176" customWidth="1"/>
    <col min="8453" max="8453" width="50.7109375" style="176" customWidth="1"/>
    <col min="8454" max="8454" width="10.7109375" style="176" customWidth="1"/>
    <col min="8455" max="8456" width="15.7109375" style="176" customWidth="1"/>
    <col min="8457" max="8704" width="9.28515625" style="176"/>
    <col min="8705" max="8705" width="50.7109375" style="176" customWidth="1"/>
    <col min="8706" max="8706" width="10.7109375" style="176" customWidth="1"/>
    <col min="8707" max="8708" width="15.7109375" style="176" customWidth="1"/>
    <col min="8709" max="8709" width="50.7109375" style="176" customWidth="1"/>
    <col min="8710" max="8710" width="10.7109375" style="176" customWidth="1"/>
    <col min="8711" max="8712" width="15.7109375" style="176" customWidth="1"/>
    <col min="8713" max="8960" width="9.28515625" style="176"/>
    <col min="8961" max="8961" width="50.7109375" style="176" customWidth="1"/>
    <col min="8962" max="8962" width="10.7109375" style="176" customWidth="1"/>
    <col min="8963" max="8964" width="15.7109375" style="176" customWidth="1"/>
    <col min="8965" max="8965" width="50.7109375" style="176" customWidth="1"/>
    <col min="8966" max="8966" width="10.7109375" style="176" customWidth="1"/>
    <col min="8967" max="8968" width="15.7109375" style="176" customWidth="1"/>
    <col min="8969" max="9216" width="9.28515625" style="176"/>
    <col min="9217" max="9217" width="50.7109375" style="176" customWidth="1"/>
    <col min="9218" max="9218" width="10.7109375" style="176" customWidth="1"/>
    <col min="9219" max="9220" width="15.7109375" style="176" customWidth="1"/>
    <col min="9221" max="9221" width="50.7109375" style="176" customWidth="1"/>
    <col min="9222" max="9222" width="10.7109375" style="176" customWidth="1"/>
    <col min="9223" max="9224" width="15.7109375" style="176" customWidth="1"/>
    <col min="9225" max="9472" width="9.28515625" style="176"/>
    <col min="9473" max="9473" width="50.7109375" style="176" customWidth="1"/>
    <col min="9474" max="9474" width="10.7109375" style="176" customWidth="1"/>
    <col min="9475" max="9476" width="15.7109375" style="176" customWidth="1"/>
    <col min="9477" max="9477" width="50.7109375" style="176" customWidth="1"/>
    <col min="9478" max="9478" width="10.7109375" style="176" customWidth="1"/>
    <col min="9479" max="9480" width="15.7109375" style="176" customWidth="1"/>
    <col min="9481" max="9728" width="9.28515625" style="176"/>
    <col min="9729" max="9729" width="50.7109375" style="176" customWidth="1"/>
    <col min="9730" max="9730" width="10.7109375" style="176" customWidth="1"/>
    <col min="9731" max="9732" width="15.7109375" style="176" customWidth="1"/>
    <col min="9733" max="9733" width="50.7109375" style="176" customWidth="1"/>
    <col min="9734" max="9734" width="10.7109375" style="176" customWidth="1"/>
    <col min="9735" max="9736" width="15.7109375" style="176" customWidth="1"/>
    <col min="9737" max="9984" width="9.28515625" style="176"/>
    <col min="9985" max="9985" width="50.7109375" style="176" customWidth="1"/>
    <col min="9986" max="9986" width="10.7109375" style="176" customWidth="1"/>
    <col min="9987" max="9988" width="15.7109375" style="176" customWidth="1"/>
    <col min="9989" max="9989" width="50.7109375" style="176" customWidth="1"/>
    <col min="9990" max="9990" width="10.7109375" style="176" customWidth="1"/>
    <col min="9991" max="9992" width="15.7109375" style="176" customWidth="1"/>
    <col min="9993" max="10240" width="9.28515625" style="176"/>
    <col min="10241" max="10241" width="50.7109375" style="176" customWidth="1"/>
    <col min="10242" max="10242" width="10.7109375" style="176" customWidth="1"/>
    <col min="10243" max="10244" width="15.7109375" style="176" customWidth="1"/>
    <col min="10245" max="10245" width="50.7109375" style="176" customWidth="1"/>
    <col min="10246" max="10246" width="10.7109375" style="176" customWidth="1"/>
    <col min="10247" max="10248" width="15.7109375" style="176" customWidth="1"/>
    <col min="10249" max="10496" width="9.28515625" style="176"/>
    <col min="10497" max="10497" width="50.7109375" style="176" customWidth="1"/>
    <col min="10498" max="10498" width="10.7109375" style="176" customWidth="1"/>
    <col min="10499" max="10500" width="15.7109375" style="176" customWidth="1"/>
    <col min="10501" max="10501" width="50.7109375" style="176" customWidth="1"/>
    <col min="10502" max="10502" width="10.7109375" style="176" customWidth="1"/>
    <col min="10503" max="10504" width="15.7109375" style="176" customWidth="1"/>
    <col min="10505" max="10752" width="9.28515625" style="176"/>
    <col min="10753" max="10753" width="50.7109375" style="176" customWidth="1"/>
    <col min="10754" max="10754" width="10.7109375" style="176" customWidth="1"/>
    <col min="10755" max="10756" width="15.7109375" style="176" customWidth="1"/>
    <col min="10757" max="10757" width="50.7109375" style="176" customWidth="1"/>
    <col min="10758" max="10758" width="10.7109375" style="176" customWidth="1"/>
    <col min="10759" max="10760" width="15.7109375" style="176" customWidth="1"/>
    <col min="10761" max="11008" width="9.28515625" style="176"/>
    <col min="11009" max="11009" width="50.7109375" style="176" customWidth="1"/>
    <col min="11010" max="11010" width="10.7109375" style="176" customWidth="1"/>
    <col min="11011" max="11012" width="15.7109375" style="176" customWidth="1"/>
    <col min="11013" max="11013" width="50.7109375" style="176" customWidth="1"/>
    <col min="11014" max="11014" width="10.7109375" style="176" customWidth="1"/>
    <col min="11015" max="11016" width="15.7109375" style="176" customWidth="1"/>
    <col min="11017" max="11264" width="9.28515625" style="176"/>
    <col min="11265" max="11265" width="50.7109375" style="176" customWidth="1"/>
    <col min="11266" max="11266" width="10.7109375" style="176" customWidth="1"/>
    <col min="11267" max="11268" width="15.7109375" style="176" customWidth="1"/>
    <col min="11269" max="11269" width="50.7109375" style="176" customWidth="1"/>
    <col min="11270" max="11270" width="10.7109375" style="176" customWidth="1"/>
    <col min="11271" max="11272" width="15.7109375" style="176" customWidth="1"/>
    <col min="11273" max="11520" width="9.28515625" style="176"/>
    <col min="11521" max="11521" width="50.7109375" style="176" customWidth="1"/>
    <col min="11522" max="11522" width="10.7109375" style="176" customWidth="1"/>
    <col min="11523" max="11524" width="15.7109375" style="176" customWidth="1"/>
    <col min="11525" max="11525" width="50.7109375" style="176" customWidth="1"/>
    <col min="11526" max="11526" width="10.7109375" style="176" customWidth="1"/>
    <col min="11527" max="11528" width="15.7109375" style="176" customWidth="1"/>
    <col min="11529" max="11776" width="9.28515625" style="176"/>
    <col min="11777" max="11777" width="50.7109375" style="176" customWidth="1"/>
    <col min="11778" max="11778" width="10.7109375" style="176" customWidth="1"/>
    <col min="11779" max="11780" width="15.7109375" style="176" customWidth="1"/>
    <col min="11781" max="11781" width="50.7109375" style="176" customWidth="1"/>
    <col min="11782" max="11782" width="10.7109375" style="176" customWidth="1"/>
    <col min="11783" max="11784" width="15.7109375" style="176" customWidth="1"/>
    <col min="11785" max="12032" width="9.28515625" style="176"/>
    <col min="12033" max="12033" width="50.7109375" style="176" customWidth="1"/>
    <col min="12034" max="12034" width="10.7109375" style="176" customWidth="1"/>
    <col min="12035" max="12036" width="15.7109375" style="176" customWidth="1"/>
    <col min="12037" max="12037" width="50.7109375" style="176" customWidth="1"/>
    <col min="12038" max="12038" width="10.7109375" style="176" customWidth="1"/>
    <col min="12039" max="12040" width="15.7109375" style="176" customWidth="1"/>
    <col min="12041" max="12288" width="9.28515625" style="176"/>
    <col min="12289" max="12289" width="50.7109375" style="176" customWidth="1"/>
    <col min="12290" max="12290" width="10.7109375" style="176" customWidth="1"/>
    <col min="12291" max="12292" width="15.7109375" style="176" customWidth="1"/>
    <col min="12293" max="12293" width="50.7109375" style="176" customWidth="1"/>
    <col min="12294" max="12294" width="10.7109375" style="176" customWidth="1"/>
    <col min="12295" max="12296" width="15.7109375" style="176" customWidth="1"/>
    <col min="12297" max="12544" width="9.28515625" style="176"/>
    <col min="12545" max="12545" width="50.7109375" style="176" customWidth="1"/>
    <col min="12546" max="12546" width="10.7109375" style="176" customWidth="1"/>
    <col min="12547" max="12548" width="15.7109375" style="176" customWidth="1"/>
    <col min="12549" max="12549" width="50.7109375" style="176" customWidth="1"/>
    <col min="12550" max="12550" width="10.7109375" style="176" customWidth="1"/>
    <col min="12551" max="12552" width="15.7109375" style="176" customWidth="1"/>
    <col min="12553" max="12800" width="9.28515625" style="176"/>
    <col min="12801" max="12801" width="50.7109375" style="176" customWidth="1"/>
    <col min="12802" max="12802" width="10.7109375" style="176" customWidth="1"/>
    <col min="12803" max="12804" width="15.7109375" style="176" customWidth="1"/>
    <col min="12805" max="12805" width="50.7109375" style="176" customWidth="1"/>
    <col min="12806" max="12806" width="10.7109375" style="176" customWidth="1"/>
    <col min="12807" max="12808" width="15.7109375" style="176" customWidth="1"/>
    <col min="12809" max="13056" width="9.28515625" style="176"/>
    <col min="13057" max="13057" width="50.7109375" style="176" customWidth="1"/>
    <col min="13058" max="13058" width="10.7109375" style="176" customWidth="1"/>
    <col min="13059" max="13060" width="15.7109375" style="176" customWidth="1"/>
    <col min="13061" max="13061" width="50.7109375" style="176" customWidth="1"/>
    <col min="13062" max="13062" width="10.7109375" style="176" customWidth="1"/>
    <col min="13063" max="13064" width="15.7109375" style="176" customWidth="1"/>
    <col min="13065" max="13312" width="9.28515625" style="176"/>
    <col min="13313" max="13313" width="50.7109375" style="176" customWidth="1"/>
    <col min="13314" max="13314" width="10.7109375" style="176" customWidth="1"/>
    <col min="13315" max="13316" width="15.7109375" style="176" customWidth="1"/>
    <col min="13317" max="13317" width="50.7109375" style="176" customWidth="1"/>
    <col min="13318" max="13318" width="10.7109375" style="176" customWidth="1"/>
    <col min="13319" max="13320" width="15.7109375" style="176" customWidth="1"/>
    <col min="13321" max="13568" width="9.28515625" style="176"/>
    <col min="13569" max="13569" width="50.7109375" style="176" customWidth="1"/>
    <col min="13570" max="13570" width="10.7109375" style="176" customWidth="1"/>
    <col min="13571" max="13572" width="15.7109375" style="176" customWidth="1"/>
    <col min="13573" max="13573" width="50.7109375" style="176" customWidth="1"/>
    <col min="13574" max="13574" width="10.7109375" style="176" customWidth="1"/>
    <col min="13575" max="13576" width="15.7109375" style="176" customWidth="1"/>
    <col min="13577" max="13824" width="9.28515625" style="176"/>
    <col min="13825" max="13825" width="50.7109375" style="176" customWidth="1"/>
    <col min="13826" max="13826" width="10.7109375" style="176" customWidth="1"/>
    <col min="13827" max="13828" width="15.7109375" style="176" customWidth="1"/>
    <col min="13829" max="13829" width="50.7109375" style="176" customWidth="1"/>
    <col min="13830" max="13830" width="10.7109375" style="176" customWidth="1"/>
    <col min="13831" max="13832" width="15.7109375" style="176" customWidth="1"/>
    <col min="13833" max="14080" width="9.28515625" style="176"/>
    <col min="14081" max="14081" width="50.7109375" style="176" customWidth="1"/>
    <col min="14082" max="14082" width="10.7109375" style="176" customWidth="1"/>
    <col min="14083" max="14084" width="15.7109375" style="176" customWidth="1"/>
    <col min="14085" max="14085" width="50.7109375" style="176" customWidth="1"/>
    <col min="14086" max="14086" width="10.7109375" style="176" customWidth="1"/>
    <col min="14087" max="14088" width="15.7109375" style="176" customWidth="1"/>
    <col min="14089" max="14336" width="9.28515625" style="176"/>
    <col min="14337" max="14337" width="50.7109375" style="176" customWidth="1"/>
    <col min="14338" max="14338" width="10.7109375" style="176" customWidth="1"/>
    <col min="14339" max="14340" width="15.7109375" style="176" customWidth="1"/>
    <col min="14341" max="14341" width="50.7109375" style="176" customWidth="1"/>
    <col min="14342" max="14342" width="10.7109375" style="176" customWidth="1"/>
    <col min="14343" max="14344" width="15.7109375" style="176" customWidth="1"/>
    <col min="14345" max="14592" width="9.28515625" style="176"/>
    <col min="14593" max="14593" width="50.7109375" style="176" customWidth="1"/>
    <col min="14594" max="14594" width="10.7109375" style="176" customWidth="1"/>
    <col min="14595" max="14596" width="15.7109375" style="176" customWidth="1"/>
    <col min="14597" max="14597" width="50.7109375" style="176" customWidth="1"/>
    <col min="14598" max="14598" width="10.7109375" style="176" customWidth="1"/>
    <col min="14599" max="14600" width="15.7109375" style="176" customWidth="1"/>
    <col min="14601" max="14848" width="9.28515625" style="176"/>
    <col min="14849" max="14849" width="50.7109375" style="176" customWidth="1"/>
    <col min="14850" max="14850" width="10.7109375" style="176" customWidth="1"/>
    <col min="14851" max="14852" width="15.7109375" style="176" customWidth="1"/>
    <col min="14853" max="14853" width="50.7109375" style="176" customWidth="1"/>
    <col min="14854" max="14854" width="10.7109375" style="176" customWidth="1"/>
    <col min="14855" max="14856" width="15.7109375" style="176" customWidth="1"/>
    <col min="14857" max="15104" width="9.28515625" style="176"/>
    <col min="15105" max="15105" width="50.7109375" style="176" customWidth="1"/>
    <col min="15106" max="15106" width="10.7109375" style="176" customWidth="1"/>
    <col min="15107" max="15108" width="15.7109375" style="176" customWidth="1"/>
    <col min="15109" max="15109" width="50.7109375" style="176" customWidth="1"/>
    <col min="15110" max="15110" width="10.7109375" style="176" customWidth="1"/>
    <col min="15111" max="15112" width="15.7109375" style="176" customWidth="1"/>
    <col min="15113" max="15360" width="9.28515625" style="176"/>
    <col min="15361" max="15361" width="50.7109375" style="176" customWidth="1"/>
    <col min="15362" max="15362" width="10.7109375" style="176" customWidth="1"/>
    <col min="15363" max="15364" width="15.7109375" style="176" customWidth="1"/>
    <col min="15365" max="15365" width="50.7109375" style="176" customWidth="1"/>
    <col min="15366" max="15366" width="10.7109375" style="176" customWidth="1"/>
    <col min="15367" max="15368" width="15.7109375" style="176" customWidth="1"/>
    <col min="15369" max="15616" width="9.28515625" style="176"/>
    <col min="15617" max="15617" width="50.7109375" style="176" customWidth="1"/>
    <col min="15618" max="15618" width="10.7109375" style="176" customWidth="1"/>
    <col min="15619" max="15620" width="15.7109375" style="176" customWidth="1"/>
    <col min="15621" max="15621" width="50.7109375" style="176" customWidth="1"/>
    <col min="15622" max="15622" width="10.7109375" style="176" customWidth="1"/>
    <col min="15623" max="15624" width="15.7109375" style="176" customWidth="1"/>
    <col min="15625" max="15872" width="9.28515625" style="176"/>
    <col min="15873" max="15873" width="50.7109375" style="176" customWidth="1"/>
    <col min="15874" max="15874" width="10.7109375" style="176" customWidth="1"/>
    <col min="15875" max="15876" width="15.7109375" style="176" customWidth="1"/>
    <col min="15877" max="15877" width="50.7109375" style="176" customWidth="1"/>
    <col min="15878" max="15878" width="10.7109375" style="176" customWidth="1"/>
    <col min="15879" max="15880" width="15.7109375" style="176" customWidth="1"/>
    <col min="15881" max="16128" width="9.28515625" style="176"/>
    <col min="16129" max="16129" width="50.7109375" style="176" customWidth="1"/>
    <col min="16130" max="16130" width="10.7109375" style="176" customWidth="1"/>
    <col min="16131" max="16132" width="15.7109375" style="176" customWidth="1"/>
    <col min="16133" max="16133" width="50.7109375" style="176" customWidth="1"/>
    <col min="16134" max="16134" width="10.7109375" style="176" customWidth="1"/>
    <col min="16135" max="16136" width="15.7109375" style="176" customWidth="1"/>
    <col min="16137" max="16384" width="9.28515625" style="176"/>
  </cols>
  <sheetData>
    <row r="1" spans="1:8">
      <c r="A1" s="30" t="s">
        <v>309</v>
      </c>
      <c r="B1" s="31"/>
      <c r="C1" s="31"/>
      <c r="D1" s="31"/>
      <c r="E1" s="174"/>
      <c r="F1" s="175"/>
      <c r="G1" s="32"/>
      <c r="H1" s="32"/>
    </row>
    <row r="2" spans="1:8">
      <c r="A2" s="34" t="str">
        <f>CONCATENATE("(",LOWER(reportConsolidation),")")</f>
        <v>(на индивидуална основа)</v>
      </c>
      <c r="B2" s="30"/>
      <c r="C2" s="30"/>
      <c r="D2" s="30"/>
      <c r="E2" s="174"/>
      <c r="F2" s="175"/>
      <c r="G2" s="32"/>
      <c r="H2" s="32"/>
    </row>
    <row r="3" spans="1:8">
      <c r="A3" s="31"/>
      <c r="B3" s="38"/>
      <c r="C3" s="38"/>
      <c r="D3" s="38"/>
      <c r="E3" s="174"/>
      <c r="F3" s="35"/>
      <c r="G3" s="177"/>
      <c r="H3" s="177"/>
    </row>
    <row r="4" spans="1:8">
      <c r="A4" s="42" t="s">
        <v>37</v>
      </c>
      <c r="B4" s="38"/>
      <c r="C4" s="38"/>
      <c r="D4" s="38"/>
      <c r="E4" s="174"/>
      <c r="F4" s="178"/>
      <c r="G4" s="179"/>
      <c r="H4" s="180"/>
    </row>
    <row r="5" spans="1:8">
      <c r="A5" s="42" t="s">
        <v>38</v>
      </c>
      <c r="B5" s="181"/>
      <c r="C5" s="181"/>
      <c r="D5" s="181"/>
      <c r="E5" s="177"/>
      <c r="F5" s="182"/>
      <c r="G5" s="169"/>
      <c r="H5" s="32"/>
    </row>
    <row r="6" spans="1:8">
      <c r="A6" s="42" t="s">
        <v>39</v>
      </c>
      <c r="B6" s="30"/>
      <c r="C6" s="43"/>
      <c r="D6" s="30"/>
      <c r="E6" s="177"/>
      <c r="F6" s="182"/>
      <c r="G6" s="183"/>
      <c r="H6" s="32"/>
    </row>
    <row r="7" spans="1:8" ht="16.5" thickBot="1">
      <c r="A7" s="184"/>
      <c r="B7" s="32"/>
      <c r="C7" s="185"/>
      <c r="D7" s="185"/>
      <c r="E7" s="186"/>
      <c r="F7" s="186"/>
      <c r="G7" s="32"/>
      <c r="H7" s="49" t="s">
        <v>40</v>
      </c>
    </row>
    <row r="8" spans="1:8" ht="31.5">
      <c r="A8" s="187" t="s">
        <v>310</v>
      </c>
      <c r="B8" s="188" t="s">
        <v>42</v>
      </c>
      <c r="C8" s="188" t="s">
        <v>43</v>
      </c>
      <c r="D8" s="189" t="s">
        <v>47</v>
      </c>
      <c r="E8" s="187" t="s">
        <v>311</v>
      </c>
      <c r="F8" s="188" t="s">
        <v>42</v>
      </c>
      <c r="G8" s="188" t="s">
        <v>43</v>
      </c>
      <c r="H8" s="189" t="s">
        <v>47</v>
      </c>
    </row>
    <row r="9" spans="1:8" ht="16.5" thickBot="1">
      <c r="A9" s="190" t="s">
        <v>48</v>
      </c>
      <c r="B9" s="191" t="s">
        <v>49</v>
      </c>
      <c r="C9" s="191">
        <v>1</v>
      </c>
      <c r="D9" s="192">
        <v>2</v>
      </c>
      <c r="E9" s="190" t="s">
        <v>48</v>
      </c>
      <c r="F9" s="191" t="s">
        <v>49</v>
      </c>
      <c r="G9" s="191">
        <v>1</v>
      </c>
      <c r="H9" s="192">
        <v>2</v>
      </c>
    </row>
    <row r="10" spans="1:8">
      <c r="A10" s="193" t="s">
        <v>312</v>
      </c>
      <c r="B10" s="194"/>
      <c r="C10" s="195"/>
      <c r="D10" s="196"/>
      <c r="E10" s="193" t="s">
        <v>313</v>
      </c>
      <c r="F10" s="197"/>
      <c r="G10" s="198"/>
      <c r="H10" s="199"/>
    </row>
    <row r="11" spans="1:8">
      <c r="A11" s="200" t="s">
        <v>314</v>
      </c>
      <c r="B11" s="201"/>
      <c r="C11" s="202"/>
      <c r="D11" s="203"/>
      <c r="E11" s="200" t="s">
        <v>315</v>
      </c>
      <c r="F11" s="204"/>
      <c r="G11" s="205"/>
      <c r="H11" s="206"/>
    </row>
    <row r="12" spans="1:8">
      <c r="A12" s="207" t="s">
        <v>316</v>
      </c>
      <c r="B12" s="208" t="s">
        <v>317</v>
      </c>
      <c r="C12" s="209"/>
      <c r="D12" s="209"/>
      <c r="E12" s="207" t="s">
        <v>318</v>
      </c>
      <c r="F12" s="210" t="s">
        <v>319</v>
      </c>
      <c r="G12" s="209">
        <v>8308</v>
      </c>
      <c r="H12" s="211"/>
    </row>
    <row r="13" spans="1:8">
      <c r="A13" s="207" t="s">
        <v>320</v>
      </c>
      <c r="B13" s="208" t="s">
        <v>321</v>
      </c>
      <c r="C13" s="209">
        <f>5+71</f>
        <v>76</v>
      </c>
      <c r="D13" s="209">
        <v>83</v>
      </c>
      <c r="E13" s="207" t="s">
        <v>322</v>
      </c>
      <c r="F13" s="210" t="s">
        <v>323</v>
      </c>
      <c r="G13" s="209"/>
      <c r="H13" s="211"/>
    </row>
    <row r="14" spans="1:8">
      <c r="A14" s="207" t="s">
        <v>324</v>
      </c>
      <c r="B14" s="208" t="s">
        <v>325</v>
      </c>
      <c r="C14" s="209"/>
      <c r="D14" s="209"/>
      <c r="E14" s="212" t="s">
        <v>326</v>
      </c>
      <c r="F14" s="210" t="s">
        <v>327</v>
      </c>
      <c r="G14" s="209">
        <v>821</v>
      </c>
      <c r="H14" s="211"/>
    </row>
    <row r="15" spans="1:8">
      <c r="A15" s="207" t="s">
        <v>328</v>
      </c>
      <c r="B15" s="208" t="s">
        <v>329</v>
      </c>
      <c r="C15" s="209">
        <v>29</v>
      </c>
      <c r="D15" s="209">
        <v>32</v>
      </c>
      <c r="E15" s="212" t="s">
        <v>112</v>
      </c>
      <c r="F15" s="210" t="s">
        <v>330</v>
      </c>
      <c r="G15" s="209">
        <v>10</v>
      </c>
      <c r="H15" s="211"/>
    </row>
    <row r="16" spans="1:8">
      <c r="A16" s="207" t="s">
        <v>331</v>
      </c>
      <c r="B16" s="208" t="s">
        <v>332</v>
      </c>
      <c r="C16" s="209">
        <v>5</v>
      </c>
      <c r="D16" s="209">
        <v>6</v>
      </c>
      <c r="E16" s="213" t="s">
        <v>85</v>
      </c>
      <c r="F16" s="214" t="s">
        <v>333</v>
      </c>
      <c r="G16" s="215">
        <f>SUM(G12:G15)</f>
        <v>9139</v>
      </c>
      <c r="H16" s="216">
        <f>SUM(H12:H15)</f>
        <v>0</v>
      </c>
    </row>
    <row r="17" spans="1:8" ht="31.5">
      <c r="A17" s="207" t="s">
        <v>334</v>
      </c>
      <c r="B17" s="208" t="s">
        <v>335</v>
      </c>
      <c r="C17" s="209"/>
      <c r="D17" s="209"/>
      <c r="E17" s="212"/>
      <c r="F17" s="217"/>
      <c r="G17" s="205"/>
      <c r="H17" s="206"/>
    </row>
    <row r="18" spans="1:8" ht="31.5">
      <c r="A18" s="207" t="s">
        <v>336</v>
      </c>
      <c r="B18" s="208" t="s">
        <v>337</v>
      </c>
      <c r="C18" s="209"/>
      <c r="D18" s="209"/>
      <c r="E18" s="200" t="s">
        <v>338</v>
      </c>
      <c r="F18" s="218" t="s">
        <v>339</v>
      </c>
      <c r="G18" s="219"/>
      <c r="H18" s="220"/>
    </row>
    <row r="19" spans="1:8">
      <c r="A19" s="207" t="s">
        <v>340</v>
      </c>
      <c r="B19" s="208" t="s">
        <v>341</v>
      </c>
      <c r="C19" s="209">
        <f>4+22+8238+579</f>
        <v>8843</v>
      </c>
      <c r="D19" s="209">
        <f>136+7+11+5+4</f>
        <v>163</v>
      </c>
      <c r="E19" s="207" t="s">
        <v>342</v>
      </c>
      <c r="F19" s="217" t="s">
        <v>343</v>
      </c>
      <c r="G19" s="209"/>
      <c r="H19" s="211"/>
    </row>
    <row r="20" spans="1:8">
      <c r="A20" s="221" t="s">
        <v>344</v>
      </c>
      <c r="B20" s="208" t="s">
        <v>345</v>
      </c>
      <c r="C20" s="209"/>
      <c r="D20" s="209"/>
      <c r="E20" s="200"/>
      <c r="F20" s="204"/>
      <c r="G20" s="205"/>
      <c r="H20" s="206"/>
    </row>
    <row r="21" spans="1:8">
      <c r="A21" s="221" t="s">
        <v>346</v>
      </c>
      <c r="B21" s="208" t="s">
        <v>347</v>
      </c>
      <c r="C21" s="209"/>
      <c r="D21" s="209"/>
      <c r="E21" s="200" t="s">
        <v>348</v>
      </c>
      <c r="F21" s="204"/>
      <c r="G21" s="205"/>
      <c r="H21" s="206"/>
    </row>
    <row r="22" spans="1:8">
      <c r="A22" s="213" t="s">
        <v>85</v>
      </c>
      <c r="B22" s="222" t="s">
        <v>349</v>
      </c>
      <c r="C22" s="215">
        <f>SUM(C12:C18)+C19</f>
        <v>8953</v>
      </c>
      <c r="D22" s="216">
        <f>SUM(D12:D18)+D19</f>
        <v>284</v>
      </c>
      <c r="E22" s="207" t="s">
        <v>350</v>
      </c>
      <c r="F22" s="217" t="s">
        <v>351</v>
      </c>
      <c r="G22" s="209"/>
      <c r="H22" s="211"/>
    </row>
    <row r="23" spans="1:8">
      <c r="A23" s="200"/>
      <c r="B23" s="208"/>
      <c r="C23" s="205"/>
      <c r="D23" s="206"/>
      <c r="E23" s="221" t="s">
        <v>352</v>
      </c>
      <c r="F23" s="217" t="s">
        <v>353</v>
      </c>
      <c r="G23" s="209"/>
      <c r="H23" s="211"/>
    </row>
    <row r="24" spans="1:8" ht="31.5">
      <c r="A24" s="200" t="s">
        <v>354</v>
      </c>
      <c r="B24" s="217"/>
      <c r="C24" s="205"/>
      <c r="D24" s="206"/>
      <c r="E24" s="207" t="s">
        <v>355</v>
      </c>
      <c r="F24" s="217" t="s">
        <v>356</v>
      </c>
      <c r="G24" s="209"/>
      <c r="H24" s="211"/>
    </row>
    <row r="25" spans="1:8" ht="31.5">
      <c r="A25" s="207" t="s">
        <v>357</v>
      </c>
      <c r="B25" s="217" t="s">
        <v>358</v>
      </c>
      <c r="C25" s="209"/>
      <c r="D25" s="209">
        <v>161</v>
      </c>
      <c r="E25" s="207" t="s">
        <v>359</v>
      </c>
      <c r="F25" s="217" t="s">
        <v>360</v>
      </c>
      <c r="G25" s="209"/>
      <c r="H25" s="211"/>
    </row>
    <row r="26" spans="1:8" ht="31.5">
      <c r="A26" s="207" t="s">
        <v>361</v>
      </c>
      <c r="B26" s="217" t="s">
        <v>362</v>
      </c>
      <c r="C26" s="209">
        <f>764-202</f>
        <v>562</v>
      </c>
      <c r="D26" s="209"/>
      <c r="E26" s="207" t="s">
        <v>363</v>
      </c>
      <c r="F26" s="217" t="s">
        <v>364</v>
      </c>
      <c r="G26" s="209"/>
      <c r="H26" s="211"/>
    </row>
    <row r="27" spans="1:8" ht="31.5">
      <c r="A27" s="207" t="s">
        <v>365</v>
      </c>
      <c r="B27" s="217" t="s">
        <v>366</v>
      </c>
      <c r="C27" s="209">
        <v>1</v>
      </c>
      <c r="D27" s="209"/>
      <c r="E27" s="213" t="s">
        <v>137</v>
      </c>
      <c r="F27" s="218" t="s">
        <v>367</v>
      </c>
      <c r="G27" s="215">
        <f>SUM(G22:G26)</f>
        <v>0</v>
      </c>
      <c r="H27" s="216">
        <f>SUM(H22:H26)</f>
        <v>0</v>
      </c>
    </row>
    <row r="28" spans="1:8">
      <c r="A28" s="207" t="s">
        <v>112</v>
      </c>
      <c r="B28" s="217" t="s">
        <v>368</v>
      </c>
      <c r="C28" s="209"/>
      <c r="D28" s="209"/>
      <c r="E28" s="221"/>
      <c r="F28" s="204"/>
      <c r="G28" s="205"/>
      <c r="H28" s="206"/>
    </row>
    <row r="29" spans="1:8">
      <c r="A29" s="213" t="s">
        <v>110</v>
      </c>
      <c r="B29" s="218" t="s">
        <v>369</v>
      </c>
      <c r="C29" s="215">
        <f>SUM(C25:C28)</f>
        <v>563</v>
      </c>
      <c r="D29" s="216">
        <f>SUM(D25:D28)</f>
        <v>161</v>
      </c>
      <c r="E29" s="207"/>
      <c r="F29" s="204"/>
      <c r="G29" s="205"/>
      <c r="H29" s="206"/>
    </row>
    <row r="30" spans="1:8" ht="16.5" thickBot="1">
      <c r="A30" s="223"/>
      <c r="B30" s="224"/>
      <c r="C30" s="225"/>
      <c r="D30" s="226"/>
      <c r="E30" s="227"/>
      <c r="F30" s="228"/>
      <c r="G30" s="229"/>
      <c r="H30" s="230"/>
    </row>
    <row r="31" spans="1:8" ht="31.5">
      <c r="A31" s="193" t="s">
        <v>370</v>
      </c>
      <c r="B31" s="188" t="s">
        <v>371</v>
      </c>
      <c r="C31" s="231">
        <f>C29+C22</f>
        <v>9516</v>
      </c>
      <c r="D31" s="232">
        <f>D29+D22</f>
        <v>445</v>
      </c>
      <c r="E31" s="193" t="s">
        <v>372</v>
      </c>
      <c r="F31" s="233" t="s">
        <v>373</v>
      </c>
      <c r="G31" s="195">
        <f>G16+G18+G27</f>
        <v>9139</v>
      </c>
      <c r="H31" s="196">
        <f>H16+H18+H27</f>
        <v>0</v>
      </c>
    </row>
    <row r="32" spans="1:8">
      <c r="A32" s="234"/>
      <c r="B32" s="235"/>
      <c r="C32" s="236"/>
      <c r="D32" s="237"/>
      <c r="E32" s="234"/>
      <c r="F32" s="217"/>
      <c r="G32" s="205"/>
      <c r="H32" s="206"/>
    </row>
    <row r="33" spans="1:8">
      <c r="A33" s="234" t="s">
        <v>374</v>
      </c>
      <c r="B33" s="235" t="s">
        <v>375</v>
      </c>
      <c r="C33" s="238">
        <f>IF((G31-C31)&gt;0,G31-C31,0)</f>
        <v>0</v>
      </c>
      <c r="D33" s="239">
        <f>IF((H31-D31)&gt;0,H31-D31,0)</f>
        <v>0</v>
      </c>
      <c r="E33" s="234" t="s">
        <v>376</v>
      </c>
      <c r="F33" s="218" t="s">
        <v>377</v>
      </c>
      <c r="G33" s="215">
        <f>IF((C31-G31)&gt;0,C31-G31,0)</f>
        <v>377</v>
      </c>
      <c r="H33" s="216">
        <f>IF((D31-H31)&gt;0,D31-H31,0)</f>
        <v>445</v>
      </c>
    </row>
    <row r="34" spans="1:8" ht="31.5">
      <c r="A34" s="240" t="s">
        <v>378</v>
      </c>
      <c r="B34" s="218" t="s">
        <v>379</v>
      </c>
      <c r="C34" s="209"/>
      <c r="D34" s="211"/>
      <c r="E34" s="200" t="s">
        <v>380</v>
      </c>
      <c r="F34" s="217" t="s">
        <v>381</v>
      </c>
      <c r="G34" s="209"/>
      <c r="H34" s="211"/>
    </row>
    <row r="35" spans="1:8">
      <c r="A35" s="200" t="s">
        <v>382</v>
      </c>
      <c r="B35" s="218" t="s">
        <v>383</v>
      </c>
      <c r="C35" s="209"/>
      <c r="D35" s="211"/>
      <c r="E35" s="200" t="s">
        <v>384</v>
      </c>
      <c r="F35" s="217" t="s">
        <v>385</v>
      </c>
      <c r="G35" s="209"/>
      <c r="H35" s="211"/>
    </row>
    <row r="36" spans="1:8" ht="16.5" thickBot="1">
      <c r="A36" s="241" t="s">
        <v>386</v>
      </c>
      <c r="B36" s="224" t="s">
        <v>387</v>
      </c>
      <c r="C36" s="242">
        <f>C31-C34+C35</f>
        <v>9516</v>
      </c>
      <c r="D36" s="243">
        <f>D31-D34+D35</f>
        <v>445</v>
      </c>
      <c r="E36" s="244" t="s">
        <v>388</v>
      </c>
      <c r="F36" s="224" t="s">
        <v>389</v>
      </c>
      <c r="G36" s="225">
        <f>G35-G34+G31</f>
        <v>9139</v>
      </c>
      <c r="H36" s="226">
        <f>H35-H34+H31</f>
        <v>0</v>
      </c>
    </row>
    <row r="37" spans="1:8">
      <c r="A37" s="245" t="s">
        <v>390</v>
      </c>
      <c r="B37" s="188" t="s">
        <v>391</v>
      </c>
      <c r="C37" s="231">
        <f>IF((G36-C36)&gt;0,G36-C36,0)</f>
        <v>0</v>
      </c>
      <c r="D37" s="232">
        <f>IF((H36-D36)&gt;0,H36-D36,0)</f>
        <v>0</v>
      </c>
      <c r="E37" s="245" t="s">
        <v>392</v>
      </c>
      <c r="F37" s="233" t="s">
        <v>393</v>
      </c>
      <c r="G37" s="195">
        <f>IF((C36-G36)&gt;0,C36-G36,0)</f>
        <v>377</v>
      </c>
      <c r="H37" s="196">
        <f>IF((D36-H36)&gt;0,D36-H36,0)</f>
        <v>445</v>
      </c>
    </row>
    <row r="38" spans="1:8">
      <c r="A38" s="200" t="s">
        <v>394</v>
      </c>
      <c r="B38" s="218" t="s">
        <v>395</v>
      </c>
      <c r="C38" s="215">
        <f>C39+C40+C41</f>
        <v>0</v>
      </c>
      <c r="D38" s="216">
        <f>D39+D40+D41</f>
        <v>0</v>
      </c>
      <c r="E38" s="246"/>
      <c r="F38" s="204"/>
      <c r="G38" s="205"/>
      <c r="H38" s="206"/>
    </row>
    <row r="39" spans="1:8" ht="31.5">
      <c r="A39" s="207" t="s">
        <v>396</v>
      </c>
      <c r="B39" s="217" t="s">
        <v>397</v>
      </c>
      <c r="C39" s="209"/>
      <c r="D39" s="211"/>
      <c r="E39" s="246"/>
      <c r="F39" s="204"/>
      <c r="G39" s="205"/>
      <c r="H39" s="206"/>
    </row>
    <row r="40" spans="1:8" ht="31.5">
      <c r="A40" s="207" t="s">
        <v>398</v>
      </c>
      <c r="B40" s="210" t="s">
        <v>399</v>
      </c>
      <c r="C40" s="209"/>
      <c r="D40" s="211"/>
      <c r="E40" s="246"/>
      <c r="F40" s="217"/>
      <c r="G40" s="205"/>
      <c r="H40" s="206"/>
    </row>
    <row r="41" spans="1:8">
      <c r="A41" s="207" t="s">
        <v>400</v>
      </c>
      <c r="B41" s="210" t="s">
        <v>401</v>
      </c>
      <c r="C41" s="209"/>
      <c r="D41" s="211"/>
      <c r="E41" s="246"/>
      <c r="F41" s="217"/>
      <c r="G41" s="205"/>
      <c r="H41" s="206"/>
    </row>
    <row r="42" spans="1:8">
      <c r="A42" s="234" t="s">
        <v>402</v>
      </c>
      <c r="B42" s="247" t="s">
        <v>403</v>
      </c>
      <c r="C42" s="238">
        <f>+IF((G36-C36-C38)&gt;0,G36-C36-C38,0)</f>
        <v>0</v>
      </c>
      <c r="D42" s="239">
        <f>+IF((H36-D36-D38)&gt;0,H36-D36-D38,0)</f>
        <v>0</v>
      </c>
      <c r="E42" s="248" t="s">
        <v>404</v>
      </c>
      <c r="F42" s="247" t="s">
        <v>405</v>
      </c>
      <c r="G42" s="238">
        <f>IF(G37&gt;0,IF(C38+G37&lt;0,0,C38+G37),IF(C37-C38&lt;0,C38-C37,0))</f>
        <v>377</v>
      </c>
      <c r="H42" s="239">
        <f>IF(H37&gt;0,IF(D38+H37&lt;0,0,D38+H37),IF(D37-D38&lt;0,D38-D37,0))</f>
        <v>445</v>
      </c>
    </row>
    <row r="43" spans="1:8">
      <c r="A43" s="234" t="s">
        <v>406</v>
      </c>
      <c r="B43" s="235" t="s">
        <v>407</v>
      </c>
      <c r="C43" s="209"/>
      <c r="D43" s="211"/>
      <c r="E43" s="234" t="s">
        <v>406</v>
      </c>
      <c r="F43" s="247" t="s">
        <v>408</v>
      </c>
      <c r="G43" s="249"/>
      <c r="H43" s="250"/>
    </row>
    <row r="44" spans="1:8" ht="16.5" thickBot="1">
      <c r="A44" s="244" t="s">
        <v>409</v>
      </c>
      <c r="B44" s="191" t="s">
        <v>410</v>
      </c>
      <c r="C44" s="225">
        <f>IF(G42=0,IF(C42-C43&gt;0,C42-C43+G43,0),IF(G42-G43&lt;0,G43-G42+C42,0))</f>
        <v>0</v>
      </c>
      <c r="D44" s="226">
        <f>IF(H42=0,IF(D42-D43&gt;0,D42-D43+H43,0),IF(H42-H43&lt;0,H43-H42+D42,0))</f>
        <v>0</v>
      </c>
      <c r="E44" s="244" t="s">
        <v>411</v>
      </c>
      <c r="F44" s="251" t="s">
        <v>412</v>
      </c>
      <c r="G44" s="225">
        <f>IF(C42=0,IF(G42-G43&gt;0,G42-G43+C43,0),IF(C42-C43&lt;0,C43-C42+G43,0))</f>
        <v>377</v>
      </c>
      <c r="H44" s="226">
        <f>IF(D42=0,IF(H42-H43&gt;0,H42-H43+D43,0),IF(D42-D43&lt;0,D43-D42+H43,0))</f>
        <v>445</v>
      </c>
    </row>
    <row r="45" spans="1:8" ht="16.5" thickBot="1">
      <c r="A45" s="252" t="s">
        <v>413</v>
      </c>
      <c r="B45" s="253" t="s">
        <v>414</v>
      </c>
      <c r="C45" s="254">
        <f>C36+C38+C42</f>
        <v>9516</v>
      </c>
      <c r="D45" s="255">
        <f>D36+D38+D42</f>
        <v>445</v>
      </c>
      <c r="E45" s="252" t="s">
        <v>415</v>
      </c>
      <c r="F45" s="256" t="s">
        <v>416</v>
      </c>
      <c r="G45" s="254">
        <f>G42+G36</f>
        <v>9516</v>
      </c>
      <c r="H45" s="255">
        <f>H42+H36</f>
        <v>445</v>
      </c>
    </row>
    <row r="46" spans="1:8">
      <c r="A46" s="186"/>
      <c r="B46" s="257"/>
      <c r="C46" s="258"/>
      <c r="D46" s="258"/>
      <c r="E46" s="259"/>
      <c r="F46" s="186"/>
      <c r="G46" s="258"/>
      <c r="H46" s="258"/>
    </row>
    <row r="47" spans="1:8">
      <c r="A47" s="260" t="s">
        <v>417</v>
      </c>
      <c r="B47" s="260"/>
      <c r="C47" s="260"/>
      <c r="D47" s="260"/>
      <c r="E47" s="260"/>
      <c r="F47" s="186"/>
      <c r="G47" s="258"/>
      <c r="H47" s="258"/>
    </row>
    <row r="48" spans="1:8">
      <c r="A48" s="186"/>
      <c r="B48" s="257"/>
      <c r="C48" s="258"/>
      <c r="D48" s="258"/>
      <c r="E48" s="259"/>
      <c r="F48" s="186"/>
      <c r="G48" s="258"/>
      <c r="H48" s="258"/>
    </row>
    <row r="49" spans="1:13">
      <c r="A49" s="186"/>
      <c r="B49" s="186"/>
      <c r="C49" s="258"/>
      <c r="D49" s="258"/>
      <c r="E49" s="186"/>
      <c r="F49" s="186"/>
      <c r="G49" s="261"/>
      <c r="H49" s="261"/>
    </row>
    <row r="50" spans="1:13" s="55" customFormat="1">
      <c r="A50" s="164" t="s">
        <v>9</v>
      </c>
      <c r="B50" s="165">
        <f>pdeReportingDate</f>
        <v>45225</v>
      </c>
      <c r="C50" s="165"/>
      <c r="D50" s="165"/>
      <c r="E50" s="165"/>
      <c r="F50" s="165"/>
      <c r="G50" s="165"/>
      <c r="H50" s="165"/>
      <c r="M50" s="98"/>
    </row>
    <row r="51" spans="1:13" s="55" customFormat="1">
      <c r="A51" s="164"/>
      <c r="B51" s="166"/>
      <c r="C51" s="166"/>
      <c r="D51" s="166"/>
      <c r="E51" s="166"/>
      <c r="F51" s="166"/>
      <c r="G51" s="166"/>
      <c r="H51" s="166"/>
      <c r="M51" s="98"/>
    </row>
    <row r="52" spans="1:13" s="55" customFormat="1">
      <c r="A52" s="167" t="s">
        <v>307</v>
      </c>
      <c r="B52" s="168" t="str">
        <f>authorName</f>
        <v>ОПТИМА ОДИТ АД</v>
      </c>
      <c r="C52" s="168"/>
      <c r="D52" s="168"/>
      <c r="E52" s="168"/>
      <c r="F52" s="168"/>
      <c r="G52" s="168"/>
      <c r="H52" s="168"/>
    </row>
    <row r="53" spans="1:13" s="55" customFormat="1">
      <c r="A53" s="167"/>
      <c r="B53" s="169"/>
      <c r="C53" s="169"/>
      <c r="D53" s="169"/>
      <c r="E53" s="169"/>
      <c r="F53" s="169"/>
      <c r="G53" s="169"/>
      <c r="H53" s="169"/>
    </row>
    <row r="54" spans="1:13" s="55" customFormat="1">
      <c r="A54" s="167" t="s">
        <v>17</v>
      </c>
      <c r="B54" s="170"/>
      <c r="C54" s="170"/>
      <c r="D54" s="170"/>
      <c r="E54" s="170"/>
      <c r="F54" s="170"/>
      <c r="G54" s="170"/>
      <c r="H54" s="170"/>
    </row>
    <row r="55" spans="1:13" ht="15.75" customHeight="1">
      <c r="A55" s="171"/>
      <c r="B55" s="172" t="s">
        <v>308</v>
      </c>
      <c r="C55" s="172"/>
      <c r="D55" s="172"/>
      <c r="E55" s="172"/>
      <c r="F55" s="161"/>
      <c r="G55" s="162"/>
      <c r="H55" s="55"/>
    </row>
    <row r="56" spans="1:13" ht="15.75" customHeight="1">
      <c r="A56" s="171"/>
      <c r="B56" s="172" t="s">
        <v>308</v>
      </c>
      <c r="C56" s="172"/>
      <c r="D56" s="172"/>
      <c r="E56" s="172"/>
      <c r="F56" s="161"/>
      <c r="G56" s="162"/>
      <c r="H56" s="55"/>
    </row>
    <row r="57" spans="1:13" ht="15.75" customHeight="1">
      <c r="A57" s="171"/>
      <c r="B57" s="172" t="s">
        <v>308</v>
      </c>
      <c r="C57" s="172"/>
      <c r="D57" s="172"/>
      <c r="E57" s="172"/>
      <c r="F57" s="161"/>
      <c r="G57" s="162"/>
      <c r="H57" s="55"/>
    </row>
    <row r="58" spans="1:13" ht="15.75" customHeight="1">
      <c r="A58" s="171"/>
      <c r="B58" s="172" t="s">
        <v>308</v>
      </c>
      <c r="C58" s="172"/>
      <c r="D58" s="172"/>
      <c r="E58" s="172"/>
      <c r="F58" s="161"/>
      <c r="G58" s="162"/>
      <c r="H58" s="55"/>
    </row>
    <row r="59" spans="1:13">
      <c r="A59" s="171"/>
      <c r="B59" s="172"/>
      <c r="C59" s="172"/>
      <c r="D59" s="172"/>
      <c r="E59" s="172"/>
      <c r="F59" s="161"/>
      <c r="G59" s="162"/>
      <c r="H59" s="55"/>
    </row>
    <row r="60" spans="1:13">
      <c r="A60" s="171"/>
      <c r="B60" s="172"/>
      <c r="C60" s="172"/>
      <c r="D60" s="172"/>
      <c r="E60" s="172"/>
      <c r="F60" s="161"/>
      <c r="G60" s="162"/>
      <c r="H60" s="55"/>
    </row>
    <row r="61" spans="1:13">
      <c r="A61" s="171"/>
      <c r="B61" s="172"/>
      <c r="C61" s="172"/>
      <c r="D61" s="172"/>
      <c r="E61" s="172"/>
      <c r="F61" s="161"/>
      <c r="G61" s="162"/>
      <c r="H61" s="55"/>
    </row>
    <row r="62" spans="1:13">
      <c r="A62" s="186"/>
      <c r="B62" s="186"/>
      <c r="C62" s="258"/>
      <c r="D62" s="258"/>
      <c r="E62" s="186"/>
      <c r="F62" s="186"/>
      <c r="G62" s="261"/>
      <c r="H62" s="261"/>
    </row>
    <row r="63" spans="1:13">
      <c r="A63" s="186"/>
      <c r="B63" s="186"/>
      <c r="C63" s="258"/>
      <c r="D63" s="258"/>
      <c r="E63" s="186"/>
      <c r="F63" s="186"/>
      <c r="G63" s="261"/>
      <c r="H63" s="261"/>
    </row>
    <row r="64" spans="1:13">
      <c r="A64" s="186"/>
      <c r="B64" s="186"/>
      <c r="C64" s="258"/>
      <c r="D64" s="258"/>
      <c r="E64" s="186"/>
      <c r="F64" s="186"/>
      <c r="G64" s="261"/>
      <c r="H64" s="261"/>
    </row>
    <row r="65" spans="1:8">
      <c r="A65" s="186"/>
      <c r="B65" s="186"/>
      <c r="C65" s="258"/>
      <c r="D65" s="258"/>
      <c r="E65" s="186"/>
      <c r="F65" s="186"/>
      <c r="G65" s="261"/>
      <c r="H65" s="261"/>
    </row>
    <row r="66" spans="1:8">
      <c r="A66" s="186"/>
      <c r="B66" s="186"/>
      <c r="C66" s="258"/>
      <c r="D66" s="258"/>
      <c r="E66" s="186"/>
      <c r="F66" s="186"/>
      <c r="G66" s="261"/>
      <c r="H66" s="261"/>
    </row>
    <row r="67" spans="1:8">
      <c r="A67" s="186"/>
      <c r="B67" s="186"/>
      <c r="C67" s="258"/>
      <c r="D67" s="258"/>
      <c r="E67" s="186"/>
      <c r="F67" s="186"/>
      <c r="G67" s="261"/>
      <c r="H67" s="261"/>
    </row>
    <row r="68" spans="1:8">
      <c r="A68" s="186"/>
      <c r="B68" s="186"/>
      <c r="C68" s="258"/>
      <c r="D68" s="258"/>
      <c r="E68" s="186"/>
      <c r="F68" s="186"/>
      <c r="G68" s="261"/>
      <c r="H68" s="261"/>
    </row>
    <row r="69" spans="1:8">
      <c r="A69" s="186"/>
      <c r="B69" s="186"/>
      <c r="C69" s="258"/>
      <c r="D69" s="258"/>
      <c r="E69" s="186"/>
      <c r="F69" s="186"/>
      <c r="G69" s="261"/>
      <c r="H69" s="261"/>
    </row>
    <row r="70" spans="1:8">
      <c r="A70" s="186"/>
      <c r="B70" s="186"/>
      <c r="C70" s="258"/>
      <c r="D70" s="258"/>
      <c r="E70" s="186"/>
      <c r="F70" s="186"/>
      <c r="G70" s="261"/>
      <c r="H70" s="261"/>
    </row>
    <row r="71" spans="1:8">
      <c r="A71" s="186"/>
      <c r="B71" s="186"/>
      <c r="C71" s="258"/>
      <c r="D71" s="258"/>
      <c r="E71" s="186"/>
      <c r="F71" s="186"/>
      <c r="G71" s="261"/>
      <c r="H71" s="261"/>
    </row>
    <row r="72" spans="1:8">
      <c r="A72" s="186"/>
      <c r="B72" s="186"/>
      <c r="C72" s="258"/>
      <c r="D72" s="258"/>
      <c r="E72" s="186"/>
      <c r="F72" s="186"/>
      <c r="G72" s="261"/>
      <c r="H72" s="261"/>
    </row>
    <row r="73" spans="1:8">
      <c r="A73" s="186"/>
      <c r="B73" s="186"/>
      <c r="C73" s="258"/>
      <c r="D73" s="258"/>
      <c r="E73" s="186"/>
      <c r="F73" s="186"/>
      <c r="G73" s="261"/>
      <c r="H73" s="261"/>
    </row>
    <row r="74" spans="1:8">
      <c r="A74" s="186"/>
      <c r="B74" s="186"/>
      <c r="C74" s="258"/>
      <c r="D74" s="258"/>
      <c r="E74" s="186"/>
      <c r="F74" s="186"/>
      <c r="G74" s="261"/>
      <c r="H74" s="261"/>
    </row>
    <row r="75" spans="1:8">
      <c r="A75" s="186"/>
      <c r="B75" s="186"/>
      <c r="C75" s="258"/>
      <c r="D75" s="258"/>
      <c r="E75" s="186"/>
      <c r="F75" s="186"/>
      <c r="G75" s="261"/>
      <c r="H75" s="261"/>
    </row>
    <row r="76" spans="1:8">
      <c r="A76" s="186"/>
      <c r="B76" s="186"/>
      <c r="C76" s="258"/>
      <c r="D76" s="258"/>
      <c r="E76" s="186"/>
      <c r="F76" s="186"/>
      <c r="G76" s="261"/>
      <c r="H76" s="261"/>
    </row>
    <row r="77" spans="1:8">
      <c r="A77" s="186"/>
      <c r="B77" s="186"/>
      <c r="C77" s="258"/>
      <c r="D77" s="258"/>
      <c r="E77" s="186"/>
      <c r="F77" s="186"/>
      <c r="G77" s="261"/>
      <c r="H77" s="261"/>
    </row>
    <row r="78" spans="1:8">
      <c r="A78" s="186"/>
      <c r="B78" s="186"/>
      <c r="C78" s="258"/>
      <c r="D78" s="258"/>
      <c r="E78" s="186"/>
      <c r="F78" s="186"/>
      <c r="G78" s="261"/>
      <c r="H78" s="261"/>
    </row>
    <row r="79" spans="1:8">
      <c r="A79" s="186"/>
      <c r="B79" s="186"/>
      <c r="C79" s="258"/>
      <c r="D79" s="258"/>
      <c r="E79" s="186"/>
      <c r="F79" s="186"/>
      <c r="G79" s="261"/>
      <c r="H79" s="261"/>
    </row>
    <row r="80" spans="1:8">
      <c r="A80" s="186"/>
      <c r="B80" s="186"/>
      <c r="C80" s="258"/>
      <c r="D80" s="258"/>
      <c r="E80" s="186"/>
      <c r="F80" s="186"/>
      <c r="G80" s="261"/>
      <c r="H80" s="261"/>
    </row>
    <row r="81" spans="1:8">
      <c r="A81" s="186"/>
      <c r="B81" s="186"/>
      <c r="C81" s="258"/>
      <c r="D81" s="258"/>
      <c r="E81" s="186"/>
      <c r="F81" s="186"/>
      <c r="G81" s="261"/>
      <c r="H81" s="261"/>
    </row>
    <row r="82" spans="1:8">
      <c r="A82" s="186"/>
      <c r="B82" s="186"/>
      <c r="C82" s="258"/>
      <c r="D82" s="258"/>
      <c r="E82" s="186"/>
      <c r="F82" s="186"/>
      <c r="G82" s="261"/>
      <c r="H82" s="261"/>
    </row>
    <row r="83" spans="1:8">
      <c r="A83" s="186"/>
      <c r="B83" s="186"/>
      <c r="C83" s="258"/>
      <c r="D83" s="258"/>
      <c r="E83" s="186"/>
      <c r="F83" s="186"/>
      <c r="G83" s="261"/>
      <c r="H83" s="261"/>
    </row>
    <row r="84" spans="1:8">
      <c r="A84" s="186"/>
      <c r="B84" s="186"/>
      <c r="C84" s="258"/>
      <c r="D84" s="258"/>
      <c r="E84" s="186"/>
      <c r="F84" s="186"/>
      <c r="G84" s="261"/>
      <c r="H84" s="261"/>
    </row>
    <row r="85" spans="1:8">
      <c r="A85" s="186"/>
      <c r="B85" s="186"/>
      <c r="C85" s="258"/>
      <c r="D85" s="258"/>
      <c r="E85" s="186"/>
      <c r="F85" s="186"/>
      <c r="G85" s="261"/>
      <c r="H85" s="261"/>
    </row>
    <row r="86" spans="1:8">
      <c r="A86" s="186"/>
      <c r="B86" s="186"/>
      <c r="C86" s="258"/>
      <c r="D86" s="258"/>
      <c r="E86" s="186"/>
      <c r="F86" s="186"/>
      <c r="G86" s="261"/>
      <c r="H86" s="261"/>
    </row>
    <row r="87" spans="1:8">
      <c r="A87" s="186"/>
      <c r="B87" s="186"/>
      <c r="C87" s="258"/>
      <c r="D87" s="258"/>
      <c r="E87" s="186"/>
      <c r="F87" s="186"/>
      <c r="G87" s="261"/>
      <c r="H87" s="261"/>
    </row>
    <row r="88" spans="1:8">
      <c r="A88" s="186"/>
      <c r="B88" s="186"/>
      <c r="C88" s="258"/>
      <c r="D88" s="258"/>
      <c r="E88" s="186"/>
      <c r="F88" s="186"/>
      <c r="G88" s="261"/>
      <c r="H88" s="261"/>
    </row>
    <row r="89" spans="1:8">
      <c r="A89" s="186"/>
      <c r="B89" s="186"/>
      <c r="C89" s="258"/>
      <c r="D89" s="258"/>
      <c r="E89" s="186"/>
      <c r="F89" s="186"/>
      <c r="G89" s="261"/>
      <c r="H89" s="261"/>
    </row>
    <row r="90" spans="1:8">
      <c r="A90" s="186"/>
      <c r="B90" s="186"/>
      <c r="C90" s="258"/>
      <c r="D90" s="258"/>
      <c r="E90" s="186"/>
      <c r="F90" s="186"/>
      <c r="G90" s="261"/>
      <c r="H90" s="261"/>
    </row>
    <row r="91" spans="1:8">
      <c r="A91" s="186"/>
      <c r="B91" s="186"/>
      <c r="C91" s="258"/>
      <c r="D91" s="258"/>
      <c r="E91" s="186"/>
      <c r="F91" s="186"/>
      <c r="G91" s="261"/>
      <c r="H91" s="261"/>
    </row>
    <row r="92" spans="1:8">
      <c r="A92" s="186"/>
      <c r="B92" s="186"/>
      <c r="C92" s="258"/>
      <c r="D92" s="258"/>
      <c r="E92" s="186"/>
      <c r="F92" s="186"/>
      <c r="G92" s="261"/>
      <c r="H92" s="261"/>
    </row>
    <row r="93" spans="1:8">
      <c r="A93" s="186"/>
      <c r="B93" s="186"/>
      <c r="C93" s="258"/>
      <c r="D93" s="258"/>
      <c r="E93" s="186"/>
      <c r="F93" s="186"/>
      <c r="G93" s="261"/>
      <c r="H93" s="261"/>
    </row>
    <row r="94" spans="1:8">
      <c r="A94" s="186"/>
      <c r="B94" s="186"/>
      <c r="C94" s="258"/>
      <c r="D94" s="258"/>
      <c r="E94" s="186"/>
      <c r="F94" s="186"/>
      <c r="G94" s="261"/>
      <c r="H94" s="261"/>
    </row>
    <row r="95" spans="1:8">
      <c r="A95" s="186"/>
      <c r="B95" s="186"/>
      <c r="C95" s="258"/>
      <c r="D95" s="258"/>
      <c r="E95" s="186"/>
      <c r="F95" s="186"/>
      <c r="G95" s="261"/>
      <c r="H95" s="261"/>
    </row>
    <row r="96" spans="1:8">
      <c r="A96" s="186"/>
      <c r="B96" s="186"/>
      <c r="C96" s="258"/>
      <c r="D96" s="258"/>
      <c r="E96" s="186"/>
      <c r="F96" s="186"/>
      <c r="G96" s="261"/>
      <c r="H96" s="261"/>
    </row>
    <row r="97" spans="1:8">
      <c r="A97" s="186"/>
      <c r="B97" s="186"/>
      <c r="C97" s="258"/>
      <c r="D97" s="258"/>
      <c r="E97" s="186"/>
      <c r="F97" s="186"/>
      <c r="G97" s="261"/>
      <c r="H97" s="261"/>
    </row>
    <row r="98" spans="1:8">
      <c r="A98" s="186"/>
      <c r="B98" s="186"/>
      <c r="C98" s="258"/>
      <c r="D98" s="258"/>
      <c r="E98" s="186"/>
      <c r="F98" s="186"/>
      <c r="G98" s="261"/>
      <c r="H98" s="261"/>
    </row>
    <row r="99" spans="1:8">
      <c r="A99" s="186"/>
      <c r="B99" s="186"/>
      <c r="C99" s="258"/>
      <c r="D99" s="258"/>
      <c r="E99" s="186"/>
      <c r="F99" s="186"/>
      <c r="G99" s="261"/>
      <c r="H99" s="261"/>
    </row>
    <row r="100" spans="1:8">
      <c r="A100" s="186"/>
      <c r="B100" s="186"/>
      <c r="C100" s="258"/>
      <c r="D100" s="258"/>
      <c r="E100" s="186"/>
      <c r="F100" s="186"/>
      <c r="G100" s="261"/>
      <c r="H100" s="261"/>
    </row>
    <row r="101" spans="1:8">
      <c r="A101" s="186"/>
      <c r="B101" s="186"/>
      <c r="C101" s="258"/>
      <c r="D101" s="258"/>
      <c r="E101" s="186"/>
      <c r="F101" s="186"/>
      <c r="G101" s="261"/>
      <c r="H101" s="261"/>
    </row>
    <row r="102" spans="1:8">
      <c r="A102" s="186"/>
      <c r="B102" s="186"/>
      <c r="C102" s="258"/>
      <c r="D102" s="258"/>
      <c r="E102" s="186"/>
      <c r="F102" s="186"/>
      <c r="G102" s="261"/>
      <c r="H102" s="261"/>
    </row>
    <row r="103" spans="1:8">
      <c r="A103" s="186"/>
      <c r="B103" s="186"/>
      <c r="C103" s="258"/>
      <c r="D103" s="258"/>
      <c r="E103" s="186"/>
      <c r="F103" s="186"/>
      <c r="G103" s="261"/>
      <c r="H103" s="261"/>
    </row>
    <row r="104" spans="1:8">
      <c r="A104" s="186"/>
      <c r="B104" s="186"/>
      <c r="C104" s="185"/>
      <c r="D104" s="185"/>
      <c r="E104" s="186"/>
      <c r="F104" s="186"/>
    </row>
    <row r="105" spans="1:8">
      <c r="A105" s="186"/>
      <c r="B105" s="186"/>
      <c r="C105" s="185"/>
      <c r="D105" s="185"/>
      <c r="E105" s="186"/>
      <c r="F105" s="186"/>
    </row>
    <row r="106" spans="1:8">
      <c r="A106" s="186"/>
      <c r="B106" s="186"/>
      <c r="C106" s="185"/>
      <c r="D106" s="185"/>
      <c r="E106" s="186"/>
      <c r="F106" s="186"/>
    </row>
    <row r="107" spans="1:8">
      <c r="A107" s="186"/>
      <c r="B107" s="186"/>
      <c r="C107" s="185"/>
      <c r="D107" s="185"/>
      <c r="E107" s="186"/>
      <c r="F107" s="186"/>
    </row>
    <row r="108" spans="1:8">
      <c r="A108" s="186"/>
      <c r="B108" s="186"/>
      <c r="C108" s="185"/>
      <c r="D108" s="185"/>
      <c r="E108" s="186"/>
      <c r="F108" s="186"/>
    </row>
    <row r="109" spans="1:8">
      <c r="A109" s="186"/>
      <c r="B109" s="186"/>
      <c r="C109" s="185"/>
      <c r="D109" s="185"/>
      <c r="E109" s="186"/>
      <c r="F109" s="186"/>
    </row>
    <row r="110" spans="1:8">
      <c r="A110" s="186"/>
      <c r="B110" s="186"/>
      <c r="C110" s="185"/>
      <c r="D110" s="185"/>
      <c r="E110" s="186"/>
      <c r="F110" s="186"/>
    </row>
    <row r="111" spans="1:8">
      <c r="A111" s="186"/>
      <c r="B111" s="186"/>
      <c r="C111" s="185"/>
      <c r="D111" s="185"/>
      <c r="E111" s="186"/>
      <c r="F111" s="186"/>
    </row>
    <row r="112" spans="1:8">
      <c r="A112" s="186"/>
      <c r="B112" s="186"/>
      <c r="C112" s="185"/>
      <c r="D112" s="185"/>
      <c r="E112" s="186"/>
      <c r="F112" s="186"/>
    </row>
    <row r="113" spans="1:6">
      <c r="A113" s="186"/>
      <c r="B113" s="186"/>
      <c r="C113" s="185"/>
      <c r="D113" s="185"/>
      <c r="E113" s="186"/>
      <c r="F113" s="186"/>
    </row>
    <row r="114" spans="1:6">
      <c r="A114" s="186"/>
      <c r="B114" s="186"/>
      <c r="C114" s="185"/>
      <c r="D114" s="185"/>
      <c r="E114" s="186"/>
      <c r="F114" s="186"/>
    </row>
    <row r="115" spans="1:6">
      <c r="A115" s="186"/>
      <c r="B115" s="186"/>
      <c r="C115" s="185"/>
      <c r="D115" s="185"/>
      <c r="E115" s="186"/>
      <c r="F115" s="186"/>
    </row>
    <row r="116" spans="1:6">
      <c r="A116" s="186"/>
      <c r="B116" s="186"/>
      <c r="C116" s="185"/>
      <c r="D116" s="185"/>
      <c r="E116" s="186"/>
      <c r="F116" s="186"/>
    </row>
    <row r="117" spans="1:6">
      <c r="A117" s="186"/>
      <c r="B117" s="186"/>
      <c r="C117" s="185"/>
      <c r="D117" s="185"/>
      <c r="E117" s="186"/>
      <c r="F117" s="186"/>
    </row>
    <row r="118" spans="1:6">
      <c r="A118" s="186"/>
      <c r="B118" s="186"/>
      <c r="C118" s="185"/>
      <c r="D118" s="185"/>
      <c r="E118" s="186"/>
      <c r="F118" s="186"/>
    </row>
    <row r="119" spans="1:6">
      <c r="A119" s="186"/>
      <c r="B119" s="186"/>
      <c r="C119" s="185"/>
      <c r="D119" s="185"/>
      <c r="E119" s="186"/>
      <c r="F119" s="186"/>
    </row>
    <row r="120" spans="1:6">
      <c r="A120" s="186"/>
      <c r="B120" s="186"/>
      <c r="C120" s="185"/>
      <c r="D120" s="185"/>
      <c r="E120" s="186"/>
      <c r="F120" s="186"/>
    </row>
    <row r="121" spans="1:6">
      <c r="A121" s="186"/>
      <c r="B121" s="186"/>
      <c r="C121" s="185"/>
      <c r="D121" s="185"/>
      <c r="E121" s="186"/>
      <c r="F121" s="186"/>
    </row>
    <row r="122" spans="1:6">
      <c r="A122" s="186"/>
      <c r="B122" s="186"/>
      <c r="C122" s="185"/>
      <c r="D122" s="185"/>
      <c r="E122" s="186"/>
      <c r="F122" s="186"/>
    </row>
    <row r="123" spans="1:6">
      <c r="A123" s="186"/>
      <c r="B123" s="186"/>
      <c r="C123" s="185"/>
      <c r="D123" s="185"/>
      <c r="E123" s="186"/>
      <c r="F123" s="186"/>
    </row>
    <row r="124" spans="1:6">
      <c r="A124" s="186"/>
      <c r="B124" s="186"/>
      <c r="C124" s="185"/>
      <c r="D124" s="185"/>
      <c r="E124" s="186"/>
      <c r="F124" s="186"/>
    </row>
    <row r="125" spans="1:6">
      <c r="A125" s="186"/>
      <c r="B125" s="186"/>
      <c r="C125" s="185"/>
      <c r="D125" s="185"/>
      <c r="E125" s="186"/>
      <c r="F125" s="186"/>
    </row>
    <row r="126" spans="1:6">
      <c r="A126" s="186"/>
      <c r="B126" s="186"/>
      <c r="C126" s="185"/>
      <c r="D126" s="185"/>
      <c r="E126" s="186"/>
      <c r="F126" s="186"/>
    </row>
    <row r="127" spans="1:6">
      <c r="A127" s="186"/>
      <c r="B127" s="186"/>
      <c r="C127" s="185"/>
      <c r="D127" s="185"/>
      <c r="E127" s="186"/>
      <c r="F127" s="186"/>
    </row>
    <row r="128" spans="1:6">
      <c r="A128" s="186"/>
      <c r="B128" s="186"/>
      <c r="C128" s="185"/>
      <c r="D128" s="185"/>
      <c r="E128" s="186"/>
      <c r="F128" s="186"/>
    </row>
    <row r="129" spans="1:6">
      <c r="A129" s="186"/>
      <c r="B129" s="186"/>
      <c r="C129" s="185"/>
      <c r="D129" s="185"/>
      <c r="E129" s="186"/>
      <c r="F129" s="186"/>
    </row>
    <row r="130" spans="1:6">
      <c r="A130" s="186"/>
      <c r="B130" s="186"/>
      <c r="C130" s="185"/>
      <c r="D130" s="185"/>
      <c r="E130" s="186"/>
      <c r="F130" s="186"/>
    </row>
    <row r="131" spans="1:6">
      <c r="A131" s="186"/>
      <c r="B131" s="186"/>
      <c r="C131" s="185"/>
      <c r="D131" s="185"/>
      <c r="E131" s="186"/>
      <c r="F131" s="186"/>
    </row>
    <row r="132" spans="1:6">
      <c r="A132" s="186"/>
      <c r="B132" s="186"/>
      <c r="C132" s="185"/>
      <c r="D132" s="185"/>
      <c r="E132" s="186"/>
      <c r="F132" s="186"/>
    </row>
    <row r="133" spans="1:6">
      <c r="A133" s="186"/>
      <c r="B133" s="186"/>
      <c r="C133" s="185"/>
      <c r="D133" s="185"/>
      <c r="E133" s="186"/>
      <c r="F133" s="186"/>
    </row>
    <row r="134" spans="1:6">
      <c r="A134" s="186"/>
      <c r="B134" s="186"/>
      <c r="C134" s="185"/>
      <c r="D134" s="185"/>
      <c r="E134" s="186"/>
      <c r="F134" s="186"/>
    </row>
    <row r="135" spans="1:6">
      <c r="A135" s="186"/>
      <c r="B135" s="186"/>
      <c r="C135" s="185"/>
      <c r="D135" s="185"/>
      <c r="E135" s="186"/>
      <c r="F135" s="186"/>
    </row>
    <row r="136" spans="1:6">
      <c r="A136" s="186"/>
      <c r="B136" s="186"/>
      <c r="C136" s="185"/>
      <c r="D136" s="185"/>
      <c r="E136" s="186"/>
      <c r="F136" s="186"/>
    </row>
    <row r="137" spans="1:6">
      <c r="A137" s="186"/>
      <c r="B137" s="186"/>
      <c r="C137" s="185"/>
      <c r="D137" s="185"/>
      <c r="E137" s="186"/>
      <c r="F137" s="186"/>
    </row>
    <row r="138" spans="1:6">
      <c r="A138" s="186"/>
      <c r="B138" s="186"/>
      <c r="C138" s="185"/>
      <c r="D138" s="185"/>
      <c r="E138" s="186"/>
      <c r="F138" s="186"/>
    </row>
    <row r="139" spans="1:6">
      <c r="A139" s="186"/>
      <c r="B139" s="186"/>
      <c r="C139" s="185"/>
      <c r="D139" s="185"/>
      <c r="E139" s="186"/>
      <c r="F139" s="186"/>
    </row>
    <row r="140" spans="1:6">
      <c r="A140" s="186"/>
      <c r="B140" s="186"/>
      <c r="C140" s="185"/>
      <c r="D140" s="185"/>
      <c r="E140" s="186"/>
      <c r="F140" s="186"/>
    </row>
    <row r="141" spans="1:6">
      <c r="A141" s="186"/>
      <c r="B141" s="186"/>
      <c r="C141" s="185"/>
      <c r="D141" s="185"/>
      <c r="E141" s="186"/>
      <c r="F141" s="186"/>
    </row>
    <row r="142" spans="1:6">
      <c r="A142" s="186"/>
      <c r="B142" s="186"/>
      <c r="C142" s="185"/>
      <c r="D142" s="185"/>
      <c r="E142" s="186"/>
      <c r="F142" s="186"/>
    </row>
    <row r="143" spans="1:6">
      <c r="A143" s="186"/>
      <c r="B143" s="186"/>
      <c r="C143" s="185"/>
      <c r="D143" s="185"/>
      <c r="E143" s="186"/>
      <c r="F143" s="186"/>
    </row>
    <row r="144" spans="1:6">
      <c r="A144" s="186"/>
      <c r="B144" s="186"/>
      <c r="C144" s="185"/>
      <c r="D144" s="185"/>
      <c r="E144" s="186"/>
      <c r="F144" s="186"/>
    </row>
    <row r="145" spans="1:6">
      <c r="A145" s="186"/>
      <c r="B145" s="186"/>
      <c r="C145" s="185"/>
      <c r="D145" s="185"/>
      <c r="E145" s="186"/>
      <c r="F145" s="186"/>
    </row>
    <row r="146" spans="1:6">
      <c r="A146" s="186"/>
      <c r="B146" s="186"/>
      <c r="C146" s="185"/>
      <c r="D146" s="185"/>
      <c r="E146" s="186"/>
      <c r="F146" s="186"/>
    </row>
    <row r="147" spans="1:6">
      <c r="A147" s="186"/>
      <c r="B147" s="186"/>
      <c r="C147" s="185"/>
      <c r="D147" s="185"/>
      <c r="E147" s="186"/>
      <c r="F147" s="186"/>
    </row>
    <row r="148" spans="1:6">
      <c r="A148" s="186"/>
      <c r="B148" s="186"/>
      <c r="C148" s="185"/>
      <c r="D148" s="185"/>
      <c r="E148" s="186"/>
      <c r="F148" s="186"/>
    </row>
    <row r="149" spans="1:6">
      <c r="A149" s="186"/>
      <c r="B149" s="186"/>
      <c r="C149" s="185"/>
      <c r="D149" s="185"/>
      <c r="E149" s="186"/>
      <c r="F149" s="186"/>
    </row>
    <row r="150" spans="1:6">
      <c r="A150" s="186"/>
      <c r="B150" s="186"/>
      <c r="C150" s="185"/>
      <c r="D150" s="185"/>
      <c r="E150" s="186"/>
      <c r="F150" s="186"/>
    </row>
    <row r="151" spans="1:6">
      <c r="A151" s="186"/>
      <c r="B151" s="186"/>
      <c r="C151" s="185"/>
      <c r="D151" s="185"/>
      <c r="E151" s="186"/>
      <c r="F151" s="186"/>
    </row>
    <row r="152" spans="1:6">
      <c r="A152" s="186"/>
      <c r="B152" s="186"/>
      <c r="C152" s="185"/>
      <c r="D152" s="185"/>
      <c r="E152" s="186"/>
      <c r="F152" s="186"/>
    </row>
    <row r="153" spans="1:6">
      <c r="A153" s="186"/>
      <c r="B153" s="186"/>
      <c r="C153" s="185"/>
      <c r="D153" s="185"/>
      <c r="E153" s="186"/>
      <c r="F153" s="186"/>
    </row>
    <row r="154" spans="1:6">
      <c r="A154" s="186"/>
      <c r="B154" s="186"/>
      <c r="C154" s="185"/>
      <c r="D154" s="185"/>
      <c r="E154" s="186"/>
      <c r="F154" s="186"/>
    </row>
    <row r="155" spans="1:6">
      <c r="A155" s="186"/>
      <c r="B155" s="186"/>
      <c r="C155" s="185"/>
      <c r="D155" s="185"/>
      <c r="E155" s="186"/>
      <c r="F155" s="186"/>
    </row>
    <row r="156" spans="1:6">
      <c r="A156" s="186"/>
      <c r="B156" s="186"/>
      <c r="C156" s="185"/>
      <c r="D156" s="185"/>
      <c r="E156" s="186"/>
      <c r="F156" s="186"/>
    </row>
    <row r="157" spans="1:6">
      <c r="A157" s="186"/>
      <c r="B157" s="186"/>
      <c r="C157" s="185"/>
      <c r="D157" s="185"/>
      <c r="E157" s="186"/>
      <c r="F157" s="186"/>
    </row>
    <row r="158" spans="1:6">
      <c r="A158" s="186"/>
      <c r="B158" s="186"/>
      <c r="C158" s="185"/>
      <c r="D158" s="185"/>
      <c r="E158" s="186"/>
      <c r="F158" s="186"/>
    </row>
    <row r="159" spans="1:6">
      <c r="A159" s="186"/>
      <c r="B159" s="186"/>
      <c r="C159" s="185"/>
      <c r="D159" s="185"/>
      <c r="E159" s="186"/>
      <c r="F159" s="186"/>
    </row>
    <row r="160" spans="1:6">
      <c r="A160" s="186"/>
      <c r="B160" s="186"/>
      <c r="C160" s="185"/>
      <c r="D160" s="185"/>
      <c r="E160" s="186"/>
      <c r="F160" s="186"/>
    </row>
    <row r="161" spans="1:6">
      <c r="A161" s="186"/>
      <c r="B161" s="186"/>
      <c r="C161" s="185"/>
      <c r="D161" s="185"/>
      <c r="E161" s="186"/>
      <c r="F161" s="186"/>
    </row>
    <row r="162" spans="1:6">
      <c r="A162" s="186"/>
      <c r="B162" s="186"/>
      <c r="C162" s="185"/>
      <c r="D162" s="185"/>
      <c r="E162" s="186"/>
      <c r="F162" s="186"/>
    </row>
    <row r="163" spans="1:6">
      <c r="A163" s="186"/>
      <c r="B163" s="186"/>
      <c r="C163" s="185"/>
      <c r="D163" s="185"/>
      <c r="E163" s="186"/>
      <c r="F163" s="186"/>
    </row>
    <row r="164" spans="1:6">
      <c r="A164" s="186"/>
      <c r="B164" s="186"/>
      <c r="C164" s="185"/>
      <c r="D164" s="185"/>
      <c r="E164" s="186"/>
      <c r="F164" s="186"/>
    </row>
    <row r="165" spans="1:6">
      <c r="A165" s="186"/>
      <c r="B165" s="186"/>
      <c r="C165" s="185"/>
      <c r="D165" s="185"/>
      <c r="E165" s="186"/>
      <c r="F165" s="186"/>
    </row>
    <row r="166" spans="1:6">
      <c r="A166" s="186"/>
      <c r="B166" s="186"/>
      <c r="C166" s="185"/>
      <c r="D166" s="185"/>
      <c r="E166" s="186"/>
      <c r="F166" s="186"/>
    </row>
    <row r="167" spans="1:6">
      <c r="A167" s="186"/>
      <c r="B167" s="186"/>
      <c r="C167" s="185"/>
      <c r="D167" s="185"/>
      <c r="E167" s="186"/>
      <c r="F167" s="186"/>
    </row>
    <row r="168" spans="1:6">
      <c r="A168" s="186"/>
      <c r="B168" s="186"/>
      <c r="C168" s="185"/>
      <c r="D168" s="185"/>
      <c r="E168" s="186"/>
      <c r="F168" s="186"/>
    </row>
    <row r="169" spans="1:6">
      <c r="A169" s="186"/>
      <c r="B169" s="186"/>
      <c r="C169" s="185"/>
      <c r="D169" s="185"/>
      <c r="E169" s="186"/>
      <c r="F169" s="186"/>
    </row>
    <row r="170" spans="1:6">
      <c r="A170" s="186"/>
      <c r="B170" s="186"/>
      <c r="C170" s="185"/>
      <c r="D170" s="185"/>
      <c r="E170" s="186"/>
      <c r="F170" s="186"/>
    </row>
    <row r="171" spans="1:6">
      <c r="A171" s="186"/>
      <c r="B171" s="186"/>
      <c r="C171" s="185"/>
      <c r="D171" s="185"/>
      <c r="E171" s="186"/>
      <c r="F171" s="186"/>
    </row>
    <row r="172" spans="1:6">
      <c r="A172" s="186"/>
      <c r="B172" s="186"/>
      <c r="C172" s="185"/>
      <c r="D172" s="185"/>
      <c r="E172" s="186"/>
      <c r="F172" s="186"/>
    </row>
    <row r="173" spans="1:6">
      <c r="A173" s="186"/>
      <c r="B173" s="186"/>
      <c r="C173" s="185"/>
      <c r="D173" s="185"/>
      <c r="E173" s="186"/>
      <c r="F173" s="186"/>
    </row>
    <row r="174" spans="1:6">
      <c r="A174" s="186"/>
      <c r="B174" s="186"/>
      <c r="C174" s="185"/>
      <c r="D174" s="185"/>
      <c r="E174" s="186"/>
      <c r="F174" s="186"/>
    </row>
    <row r="175" spans="1:6">
      <c r="A175" s="186"/>
      <c r="B175" s="186"/>
      <c r="C175" s="185"/>
      <c r="D175" s="185"/>
      <c r="E175" s="186"/>
      <c r="F175" s="186"/>
    </row>
    <row r="176" spans="1:6">
      <c r="A176" s="186"/>
      <c r="B176" s="186"/>
      <c r="C176" s="185"/>
      <c r="D176" s="185"/>
      <c r="E176" s="186"/>
      <c r="F176" s="186"/>
    </row>
    <row r="177" spans="1:6">
      <c r="A177" s="186"/>
      <c r="B177" s="186"/>
      <c r="C177" s="185"/>
      <c r="D177" s="185"/>
      <c r="E177" s="186"/>
      <c r="F177" s="186"/>
    </row>
    <row r="178" spans="1:6">
      <c r="A178" s="186"/>
      <c r="B178" s="186"/>
      <c r="C178" s="185"/>
      <c r="D178" s="185"/>
      <c r="E178" s="186"/>
      <c r="F178" s="186"/>
    </row>
    <row r="179" spans="1:6">
      <c r="A179" s="186"/>
      <c r="B179" s="186"/>
      <c r="C179" s="185"/>
      <c r="D179" s="185"/>
      <c r="E179" s="186"/>
      <c r="F179" s="186"/>
    </row>
    <row r="180" spans="1:6">
      <c r="A180" s="186"/>
      <c r="B180" s="186"/>
      <c r="C180" s="185"/>
      <c r="D180" s="185"/>
      <c r="E180" s="186"/>
      <c r="F180" s="186"/>
    </row>
    <row r="181" spans="1:6">
      <c r="A181" s="186"/>
      <c r="B181" s="186"/>
      <c r="C181" s="185"/>
      <c r="D181" s="185"/>
      <c r="E181" s="186"/>
      <c r="F181" s="186"/>
    </row>
    <row r="182" spans="1:6">
      <c r="A182" s="186"/>
      <c r="B182" s="186"/>
      <c r="C182" s="185"/>
      <c r="D182" s="185"/>
      <c r="E182" s="186"/>
      <c r="F182" s="186"/>
    </row>
    <row r="183" spans="1:6">
      <c r="A183" s="186"/>
      <c r="B183" s="186"/>
      <c r="C183" s="185"/>
      <c r="D183" s="185"/>
      <c r="E183" s="186"/>
      <c r="F183" s="186"/>
    </row>
    <row r="184" spans="1:6">
      <c r="A184" s="186"/>
      <c r="B184" s="186"/>
      <c r="C184" s="185"/>
      <c r="D184" s="185"/>
      <c r="E184" s="186"/>
      <c r="F184" s="186"/>
    </row>
    <row r="185" spans="1:6">
      <c r="A185" s="186"/>
      <c r="B185" s="186"/>
      <c r="C185" s="185"/>
      <c r="D185" s="185"/>
      <c r="E185" s="186"/>
      <c r="F185" s="186"/>
    </row>
    <row r="186" spans="1:6">
      <c r="A186" s="186"/>
      <c r="B186" s="186"/>
      <c r="C186" s="185"/>
      <c r="D186" s="185"/>
      <c r="E186" s="186"/>
      <c r="F186" s="186"/>
    </row>
    <row r="187" spans="1:6">
      <c r="A187" s="186"/>
      <c r="B187" s="186"/>
      <c r="C187" s="185"/>
      <c r="D187" s="185"/>
      <c r="E187" s="186"/>
      <c r="F187" s="186"/>
    </row>
    <row r="188" spans="1:6">
      <c r="A188" s="186"/>
      <c r="B188" s="186"/>
      <c r="C188" s="185"/>
      <c r="D188" s="185"/>
      <c r="E188" s="186"/>
      <c r="F188" s="186"/>
    </row>
    <row r="189" spans="1:6">
      <c r="A189" s="186"/>
      <c r="B189" s="186"/>
      <c r="C189" s="185"/>
      <c r="D189" s="185"/>
      <c r="E189" s="186"/>
      <c r="F189" s="186"/>
    </row>
    <row r="190" spans="1:6">
      <c r="A190" s="186"/>
      <c r="B190" s="186"/>
      <c r="C190" s="185"/>
      <c r="D190" s="185"/>
      <c r="E190" s="186"/>
      <c r="F190" s="186"/>
    </row>
    <row r="191" spans="1:6">
      <c r="A191" s="186"/>
      <c r="B191" s="186"/>
      <c r="C191" s="185"/>
      <c r="D191" s="185"/>
      <c r="E191" s="186"/>
      <c r="F191" s="186"/>
    </row>
    <row r="192" spans="1:6">
      <c r="A192" s="186"/>
      <c r="B192" s="186"/>
      <c r="C192" s="185"/>
      <c r="D192" s="185"/>
      <c r="E192" s="186"/>
      <c r="F192" s="186"/>
    </row>
    <row r="193" spans="1:6">
      <c r="A193" s="186"/>
      <c r="B193" s="186"/>
      <c r="C193" s="185"/>
      <c r="D193" s="185"/>
      <c r="E193" s="186"/>
      <c r="F193" s="186"/>
    </row>
    <row r="194" spans="1:6">
      <c r="A194" s="186"/>
      <c r="B194" s="186"/>
      <c r="C194" s="185"/>
      <c r="D194" s="185"/>
      <c r="E194" s="186"/>
      <c r="F194" s="186"/>
    </row>
    <row r="195" spans="1:6">
      <c r="A195" s="186"/>
      <c r="B195" s="186"/>
      <c r="C195" s="185"/>
      <c r="D195" s="185"/>
      <c r="E195" s="186"/>
      <c r="F195" s="186"/>
    </row>
    <row r="196" spans="1:6">
      <c r="A196" s="186"/>
      <c r="B196" s="186"/>
      <c r="C196" s="185"/>
      <c r="D196" s="185"/>
      <c r="E196" s="186"/>
      <c r="F196" s="186"/>
    </row>
    <row r="197" spans="1:6">
      <c r="A197" s="186"/>
      <c r="B197" s="186"/>
      <c r="C197" s="185"/>
      <c r="D197" s="185"/>
      <c r="E197" s="186"/>
      <c r="F197" s="186"/>
    </row>
    <row r="198" spans="1:6">
      <c r="A198" s="186"/>
      <c r="B198" s="186"/>
      <c r="C198" s="185"/>
      <c r="D198" s="185"/>
      <c r="E198" s="186"/>
      <c r="F198" s="186"/>
    </row>
    <row r="199" spans="1:6">
      <c r="A199" s="186"/>
      <c r="B199" s="186"/>
      <c r="C199" s="185"/>
      <c r="D199" s="185"/>
      <c r="E199" s="186"/>
      <c r="F199" s="186"/>
    </row>
    <row r="200" spans="1:6">
      <c r="A200" s="186"/>
      <c r="B200" s="186"/>
      <c r="C200" s="185"/>
      <c r="D200" s="185"/>
      <c r="E200" s="186"/>
      <c r="F200" s="186"/>
    </row>
    <row r="201" spans="1:6">
      <c r="A201" s="186"/>
      <c r="B201" s="186"/>
      <c r="C201" s="185"/>
      <c r="D201" s="185"/>
      <c r="E201" s="186"/>
      <c r="F201" s="186"/>
    </row>
    <row r="202" spans="1:6">
      <c r="A202" s="186"/>
      <c r="B202" s="186"/>
      <c r="C202" s="185"/>
      <c r="D202" s="185"/>
      <c r="E202" s="186"/>
      <c r="F202" s="186"/>
    </row>
    <row r="203" spans="1:6">
      <c r="A203" s="186"/>
      <c r="B203" s="186"/>
      <c r="C203" s="185"/>
      <c r="D203" s="185"/>
      <c r="E203" s="186"/>
      <c r="F203" s="186"/>
    </row>
    <row r="204" spans="1:6">
      <c r="A204" s="186"/>
      <c r="B204" s="186"/>
      <c r="C204" s="185"/>
      <c r="D204" s="185"/>
      <c r="E204" s="186"/>
      <c r="F204" s="186"/>
    </row>
    <row r="205" spans="1:6">
      <c r="A205" s="186"/>
      <c r="B205" s="186"/>
      <c r="C205" s="185"/>
      <c r="D205" s="185"/>
      <c r="E205" s="186"/>
      <c r="F205" s="186"/>
    </row>
    <row r="206" spans="1:6">
      <c r="A206" s="186"/>
      <c r="B206" s="186"/>
      <c r="C206" s="185"/>
      <c r="D206" s="185"/>
      <c r="E206" s="186"/>
      <c r="F206" s="186"/>
    </row>
    <row r="207" spans="1:6">
      <c r="A207" s="186"/>
      <c r="B207" s="186"/>
      <c r="C207" s="185"/>
      <c r="D207" s="185"/>
      <c r="E207" s="186"/>
      <c r="F207" s="186"/>
    </row>
    <row r="208" spans="1:6">
      <c r="A208" s="186"/>
      <c r="B208" s="186"/>
      <c r="C208" s="185"/>
      <c r="D208" s="185"/>
      <c r="E208" s="186"/>
      <c r="F208" s="186"/>
    </row>
    <row r="209" spans="1:6">
      <c r="A209" s="186"/>
      <c r="B209" s="186"/>
      <c r="C209" s="185"/>
      <c r="D209" s="185"/>
      <c r="E209" s="186"/>
      <c r="F209" s="186"/>
    </row>
    <row r="210" spans="1:6">
      <c r="A210" s="186"/>
      <c r="B210" s="186"/>
      <c r="C210" s="185"/>
      <c r="D210" s="185"/>
      <c r="E210" s="186"/>
      <c r="F210" s="186"/>
    </row>
    <row r="211" spans="1:6">
      <c r="A211" s="186"/>
      <c r="B211" s="186"/>
      <c r="C211" s="185"/>
      <c r="D211" s="185"/>
      <c r="E211" s="186"/>
      <c r="F211" s="186"/>
    </row>
    <row r="212" spans="1:6">
      <c r="A212" s="186"/>
      <c r="B212" s="186"/>
      <c r="C212" s="185"/>
      <c r="D212" s="185"/>
      <c r="E212" s="186"/>
      <c r="F212" s="186"/>
    </row>
    <row r="213" spans="1:6">
      <c r="A213" s="186"/>
      <c r="B213" s="186"/>
      <c r="C213" s="185"/>
      <c r="D213" s="185"/>
      <c r="E213" s="186"/>
      <c r="F213" s="186"/>
    </row>
    <row r="214" spans="1:6">
      <c r="A214" s="186"/>
      <c r="B214" s="186"/>
      <c r="C214" s="185"/>
      <c r="D214" s="185"/>
      <c r="E214" s="186"/>
      <c r="F214" s="186"/>
    </row>
    <row r="215" spans="1:6">
      <c r="A215" s="186"/>
      <c r="B215" s="186"/>
      <c r="C215" s="185"/>
      <c r="D215" s="185"/>
      <c r="E215" s="186"/>
      <c r="F215" s="186"/>
    </row>
    <row r="216" spans="1:6">
      <c r="A216" s="186"/>
      <c r="B216" s="186"/>
      <c r="C216" s="185"/>
      <c r="D216" s="185"/>
      <c r="E216" s="186"/>
      <c r="F216" s="186"/>
    </row>
    <row r="217" spans="1:6">
      <c r="A217" s="186"/>
      <c r="B217" s="186"/>
      <c r="C217" s="185"/>
      <c r="D217" s="185"/>
      <c r="E217" s="186"/>
      <c r="F217" s="186"/>
    </row>
    <row r="218" spans="1:6">
      <c r="A218" s="186"/>
      <c r="B218" s="186"/>
      <c r="C218" s="185"/>
      <c r="D218" s="185"/>
      <c r="E218" s="186"/>
      <c r="F218" s="186"/>
    </row>
    <row r="219" spans="1:6">
      <c r="A219" s="186"/>
      <c r="B219" s="186"/>
      <c r="C219" s="185"/>
      <c r="D219" s="185"/>
      <c r="E219" s="186"/>
      <c r="F219" s="186"/>
    </row>
    <row r="220" spans="1:6">
      <c r="A220" s="186"/>
      <c r="B220" s="186"/>
      <c r="C220" s="185"/>
      <c r="D220" s="185"/>
      <c r="E220" s="186"/>
      <c r="F220" s="186"/>
    </row>
    <row r="221" spans="1:6">
      <c r="A221" s="186"/>
      <c r="B221" s="186"/>
      <c r="C221" s="185"/>
      <c r="D221" s="185"/>
      <c r="E221" s="186"/>
      <c r="F221" s="186"/>
    </row>
    <row r="222" spans="1:6">
      <c r="A222" s="186"/>
      <c r="B222" s="186"/>
      <c r="C222" s="185"/>
      <c r="D222" s="185"/>
      <c r="E222" s="186"/>
      <c r="F222" s="186"/>
    </row>
    <row r="223" spans="1:6">
      <c r="A223" s="186"/>
      <c r="B223" s="186"/>
      <c r="C223" s="185"/>
      <c r="D223" s="185"/>
      <c r="E223" s="186"/>
      <c r="F223" s="186"/>
    </row>
    <row r="224" spans="1:6">
      <c r="A224" s="186"/>
      <c r="B224" s="186"/>
      <c r="C224" s="185"/>
      <c r="D224" s="185"/>
      <c r="E224" s="186"/>
      <c r="F224" s="186"/>
    </row>
    <row r="225" spans="1:6">
      <c r="A225" s="186"/>
      <c r="B225" s="186"/>
      <c r="C225" s="185"/>
      <c r="D225" s="185"/>
      <c r="E225" s="186"/>
      <c r="F225" s="186"/>
    </row>
    <row r="226" spans="1:6">
      <c r="A226" s="186"/>
      <c r="B226" s="186"/>
      <c r="C226" s="185"/>
      <c r="D226" s="185"/>
      <c r="E226" s="186"/>
      <c r="F226" s="186"/>
    </row>
    <row r="227" spans="1:6">
      <c r="A227" s="186"/>
      <c r="B227" s="186"/>
      <c r="C227" s="185"/>
      <c r="D227" s="185"/>
      <c r="E227" s="186"/>
      <c r="F227" s="186"/>
    </row>
    <row r="228" spans="1:6">
      <c r="A228" s="186"/>
      <c r="B228" s="186"/>
      <c r="C228" s="185"/>
      <c r="D228" s="185"/>
      <c r="E228" s="186"/>
      <c r="F228" s="186"/>
    </row>
    <row r="229" spans="1:6">
      <c r="A229" s="186"/>
      <c r="B229" s="186"/>
      <c r="C229" s="185"/>
      <c r="D229" s="185"/>
      <c r="E229" s="186"/>
      <c r="F229" s="186"/>
    </row>
    <row r="230" spans="1:6">
      <c r="A230" s="186"/>
      <c r="B230" s="186"/>
      <c r="C230" s="185"/>
      <c r="D230" s="185"/>
      <c r="E230" s="186"/>
      <c r="F230" s="186"/>
    </row>
    <row r="231" spans="1:6">
      <c r="A231" s="186"/>
      <c r="B231" s="186"/>
      <c r="C231" s="185"/>
      <c r="D231" s="185"/>
      <c r="E231" s="186"/>
      <c r="F231" s="186"/>
    </row>
    <row r="232" spans="1:6">
      <c r="A232" s="186"/>
      <c r="B232" s="186"/>
      <c r="C232" s="185"/>
      <c r="D232" s="185"/>
      <c r="E232" s="186"/>
      <c r="F232" s="186"/>
    </row>
    <row r="233" spans="1:6">
      <c r="A233" s="186"/>
      <c r="B233" s="186"/>
      <c r="C233" s="185"/>
      <c r="D233" s="185"/>
      <c r="E233" s="186"/>
      <c r="F233" s="186"/>
    </row>
    <row r="234" spans="1:6">
      <c r="A234" s="186"/>
      <c r="B234" s="186"/>
      <c r="C234" s="185"/>
      <c r="D234" s="185"/>
      <c r="E234" s="186"/>
      <c r="F234" s="186"/>
    </row>
    <row r="235" spans="1:6">
      <c r="A235" s="186"/>
      <c r="B235" s="186"/>
      <c r="C235" s="185"/>
      <c r="D235" s="185"/>
      <c r="E235" s="186"/>
      <c r="F235" s="186"/>
    </row>
    <row r="236" spans="1:6">
      <c r="A236" s="186"/>
      <c r="B236" s="186"/>
      <c r="C236" s="185"/>
      <c r="D236" s="185"/>
      <c r="E236" s="186"/>
      <c r="F236" s="186"/>
    </row>
    <row r="237" spans="1:6">
      <c r="A237" s="186"/>
      <c r="B237" s="186"/>
      <c r="C237" s="185"/>
      <c r="D237" s="185"/>
      <c r="E237" s="186"/>
      <c r="F237" s="186"/>
    </row>
    <row r="238" spans="1:6">
      <c r="A238" s="186"/>
      <c r="B238" s="186"/>
      <c r="C238" s="185"/>
      <c r="D238" s="185"/>
      <c r="E238" s="186"/>
      <c r="F238" s="186"/>
    </row>
    <row r="239" spans="1:6">
      <c r="A239" s="186"/>
      <c r="B239" s="186"/>
      <c r="C239" s="185"/>
      <c r="D239" s="185"/>
      <c r="E239" s="186"/>
      <c r="F239" s="186"/>
    </row>
    <row r="240" spans="1:6">
      <c r="A240" s="186"/>
      <c r="B240" s="186"/>
      <c r="C240" s="185"/>
      <c r="D240" s="185"/>
      <c r="E240" s="186"/>
      <c r="F240" s="186"/>
    </row>
    <row r="241" spans="1:6">
      <c r="A241" s="186"/>
      <c r="B241" s="186"/>
      <c r="C241" s="185"/>
      <c r="D241" s="185"/>
      <c r="E241" s="186"/>
      <c r="F241" s="186"/>
    </row>
    <row r="242" spans="1:6">
      <c r="A242" s="186"/>
      <c r="B242" s="186"/>
      <c r="C242" s="185"/>
      <c r="D242" s="185"/>
      <c r="E242" s="186"/>
      <c r="F242" s="186"/>
    </row>
    <row r="243" spans="1:6">
      <c r="A243" s="186"/>
      <c r="B243" s="186"/>
      <c r="C243" s="185"/>
      <c r="D243" s="185"/>
      <c r="E243" s="186"/>
      <c r="F243" s="186"/>
    </row>
    <row r="244" spans="1:6">
      <c r="A244" s="186"/>
      <c r="B244" s="186"/>
      <c r="C244" s="185"/>
      <c r="D244" s="185"/>
      <c r="E244" s="186"/>
      <c r="F244" s="186"/>
    </row>
    <row r="245" spans="1:6">
      <c r="A245" s="186"/>
      <c r="B245" s="186"/>
      <c r="C245" s="185"/>
      <c r="D245" s="185"/>
      <c r="E245" s="186"/>
      <c r="F245" s="186"/>
    </row>
    <row r="246" spans="1:6">
      <c r="A246" s="186"/>
      <c r="B246" s="186"/>
      <c r="C246" s="185"/>
      <c r="D246" s="185"/>
      <c r="E246" s="186"/>
      <c r="F246" s="186"/>
    </row>
    <row r="247" spans="1:6">
      <c r="A247" s="186"/>
      <c r="B247" s="186"/>
      <c r="C247" s="185"/>
      <c r="D247" s="185"/>
      <c r="E247" s="186"/>
      <c r="F247" s="186"/>
    </row>
    <row r="248" spans="1:6">
      <c r="A248" s="186"/>
      <c r="B248" s="186"/>
      <c r="C248" s="185"/>
      <c r="D248" s="185"/>
      <c r="E248" s="186"/>
      <c r="F248" s="186"/>
    </row>
    <row r="249" spans="1:6">
      <c r="A249" s="186"/>
      <c r="B249" s="186"/>
      <c r="C249" s="185"/>
      <c r="D249" s="185"/>
      <c r="E249" s="186"/>
      <c r="F249" s="186"/>
    </row>
    <row r="250" spans="1:6">
      <c r="A250" s="186"/>
      <c r="B250" s="186"/>
      <c r="C250" s="185"/>
      <c r="D250" s="185"/>
      <c r="E250" s="186"/>
      <c r="F250" s="186"/>
    </row>
    <row r="251" spans="1:6">
      <c r="A251" s="186"/>
      <c r="B251" s="186"/>
      <c r="C251" s="185"/>
      <c r="D251" s="185"/>
      <c r="E251" s="186"/>
      <c r="F251" s="186"/>
    </row>
    <row r="252" spans="1:6">
      <c r="A252" s="186"/>
      <c r="B252" s="186"/>
      <c r="C252" s="185"/>
      <c r="D252" s="185"/>
      <c r="E252" s="186"/>
      <c r="F252" s="186"/>
    </row>
    <row r="253" spans="1:6">
      <c r="A253" s="186"/>
      <c r="B253" s="186"/>
      <c r="C253" s="185"/>
      <c r="D253" s="185"/>
      <c r="E253" s="186"/>
      <c r="F253" s="186"/>
    </row>
    <row r="254" spans="1:6">
      <c r="A254" s="186"/>
      <c r="B254" s="186"/>
      <c r="C254" s="185"/>
      <c r="D254" s="185"/>
      <c r="E254" s="186"/>
      <c r="F254" s="186"/>
    </row>
    <row r="255" spans="1:6">
      <c r="A255" s="186"/>
      <c r="B255" s="186"/>
      <c r="C255" s="185"/>
      <c r="D255" s="185"/>
      <c r="E255" s="186"/>
      <c r="F255" s="186"/>
    </row>
    <row r="256" spans="1:6">
      <c r="A256" s="186"/>
      <c r="B256" s="186"/>
      <c r="C256" s="185"/>
      <c r="D256" s="185"/>
      <c r="E256" s="186"/>
      <c r="F256" s="186"/>
    </row>
    <row r="257" spans="1:6">
      <c r="A257" s="186"/>
      <c r="B257" s="186"/>
      <c r="C257" s="185"/>
      <c r="D257" s="185"/>
      <c r="E257" s="186"/>
      <c r="F257" s="186"/>
    </row>
    <row r="258" spans="1:6">
      <c r="A258" s="186"/>
      <c r="B258" s="186"/>
      <c r="C258" s="185"/>
      <c r="D258" s="185"/>
      <c r="E258" s="186"/>
      <c r="F258" s="186"/>
    </row>
    <row r="259" spans="1:6">
      <c r="A259" s="186"/>
      <c r="B259" s="186"/>
      <c r="C259" s="185"/>
      <c r="D259" s="185"/>
      <c r="E259" s="186"/>
      <c r="F259" s="186"/>
    </row>
    <row r="260" spans="1:6">
      <c r="A260" s="186"/>
      <c r="B260" s="186"/>
      <c r="C260" s="185"/>
      <c r="D260" s="185"/>
      <c r="E260" s="186"/>
      <c r="F260" s="186"/>
    </row>
    <row r="261" spans="1:6">
      <c r="A261" s="186"/>
      <c r="B261" s="186"/>
      <c r="C261" s="185"/>
      <c r="D261" s="185"/>
      <c r="E261" s="186"/>
      <c r="F261" s="186"/>
    </row>
    <row r="262" spans="1:6">
      <c r="A262" s="186"/>
      <c r="B262" s="186"/>
      <c r="C262" s="185"/>
      <c r="D262" s="185"/>
      <c r="E262" s="186"/>
      <c r="F262" s="186"/>
    </row>
    <row r="263" spans="1:6">
      <c r="A263" s="186"/>
      <c r="B263" s="186"/>
      <c r="C263" s="185"/>
      <c r="D263" s="185"/>
      <c r="E263" s="186"/>
      <c r="F263" s="186"/>
    </row>
    <row r="264" spans="1:6">
      <c r="A264" s="186"/>
      <c r="B264" s="186"/>
      <c r="C264" s="185"/>
      <c r="D264" s="185"/>
      <c r="E264" s="186"/>
      <c r="F264" s="186"/>
    </row>
    <row r="265" spans="1:6">
      <c r="A265" s="186"/>
      <c r="B265" s="186"/>
      <c r="C265" s="185"/>
      <c r="D265" s="185"/>
      <c r="E265" s="186"/>
      <c r="F265" s="186"/>
    </row>
    <row r="266" spans="1:6">
      <c r="A266" s="186"/>
      <c r="B266" s="186"/>
      <c r="C266" s="185"/>
      <c r="D266" s="185"/>
      <c r="E266" s="186"/>
      <c r="F266" s="186"/>
    </row>
    <row r="267" spans="1:6">
      <c r="A267" s="186"/>
      <c r="B267" s="186"/>
      <c r="C267" s="185"/>
      <c r="D267" s="185"/>
      <c r="E267" s="186"/>
      <c r="F267" s="186"/>
    </row>
    <row r="268" spans="1:6">
      <c r="A268" s="186"/>
      <c r="B268" s="186"/>
      <c r="C268" s="185"/>
      <c r="D268" s="185"/>
      <c r="E268" s="186"/>
      <c r="F268" s="186"/>
    </row>
    <row r="269" spans="1:6">
      <c r="A269" s="186"/>
      <c r="B269" s="186"/>
      <c r="C269" s="185"/>
      <c r="D269" s="185"/>
      <c r="E269" s="186"/>
      <c r="F269" s="186"/>
    </row>
    <row r="270" spans="1:6">
      <c r="A270" s="186"/>
      <c r="B270" s="186"/>
      <c r="C270" s="185"/>
      <c r="D270" s="185"/>
      <c r="E270" s="186"/>
      <c r="F270" s="186"/>
    </row>
    <row r="271" spans="1:6">
      <c r="A271" s="186"/>
      <c r="B271" s="186"/>
      <c r="C271" s="185"/>
      <c r="D271" s="185"/>
      <c r="E271" s="186"/>
      <c r="F271" s="186"/>
    </row>
    <row r="272" spans="1:6">
      <c r="A272" s="186"/>
      <c r="B272" s="186"/>
      <c r="C272" s="185"/>
      <c r="D272" s="185"/>
      <c r="E272" s="186"/>
      <c r="F272" s="186"/>
    </row>
    <row r="273" spans="1:6">
      <c r="A273" s="186"/>
      <c r="B273" s="186"/>
      <c r="C273" s="185"/>
      <c r="D273" s="185"/>
      <c r="E273" s="186"/>
      <c r="F273" s="186"/>
    </row>
    <row r="274" spans="1:6">
      <c r="A274" s="186"/>
      <c r="B274" s="186"/>
      <c r="C274" s="185"/>
      <c r="D274" s="185"/>
      <c r="E274" s="186"/>
      <c r="F274" s="186"/>
    </row>
    <row r="275" spans="1:6">
      <c r="A275" s="186"/>
      <c r="B275" s="186"/>
      <c r="C275" s="185"/>
      <c r="D275" s="185"/>
      <c r="E275" s="186"/>
      <c r="F275" s="186"/>
    </row>
    <row r="276" spans="1:6">
      <c r="A276" s="186"/>
      <c r="B276" s="186"/>
      <c r="C276" s="185"/>
      <c r="D276" s="185"/>
      <c r="E276" s="186"/>
      <c r="F276" s="186"/>
    </row>
    <row r="277" spans="1:6">
      <c r="A277" s="186"/>
      <c r="B277" s="186"/>
      <c r="C277" s="185"/>
      <c r="D277" s="185"/>
      <c r="E277" s="186"/>
      <c r="F277" s="186"/>
    </row>
    <row r="278" spans="1:6">
      <c r="A278" s="186"/>
      <c r="B278" s="186"/>
      <c r="C278" s="185"/>
      <c r="D278" s="185"/>
      <c r="E278" s="186"/>
      <c r="F278" s="186"/>
    </row>
    <row r="279" spans="1:6">
      <c r="A279" s="186"/>
      <c r="B279" s="186"/>
      <c r="C279" s="185"/>
      <c r="D279" s="185"/>
      <c r="E279" s="186"/>
      <c r="F279" s="186"/>
    </row>
    <row r="280" spans="1:6">
      <c r="A280" s="186"/>
      <c r="B280" s="186"/>
      <c r="C280" s="185"/>
      <c r="D280" s="185"/>
      <c r="E280" s="186"/>
      <c r="F280" s="186"/>
    </row>
    <row r="281" spans="1:6">
      <c r="A281" s="186"/>
      <c r="B281" s="186"/>
      <c r="C281" s="185"/>
      <c r="D281" s="185"/>
      <c r="E281" s="186"/>
      <c r="F281" s="186"/>
    </row>
    <row r="282" spans="1:6">
      <c r="A282" s="186"/>
      <c r="B282" s="186"/>
      <c r="C282" s="185"/>
      <c r="D282" s="185"/>
      <c r="E282" s="186"/>
      <c r="F282" s="186"/>
    </row>
    <row r="283" spans="1:6">
      <c r="A283" s="186"/>
      <c r="B283" s="186"/>
      <c r="C283" s="185"/>
      <c r="D283" s="185"/>
      <c r="E283" s="186"/>
      <c r="F283" s="186"/>
    </row>
    <row r="284" spans="1:6">
      <c r="A284" s="186"/>
      <c r="B284" s="186"/>
      <c r="C284" s="185"/>
      <c r="D284" s="185"/>
      <c r="E284" s="186"/>
      <c r="F284" s="186"/>
    </row>
    <row r="285" spans="1:6">
      <c r="A285" s="186"/>
      <c r="B285" s="186"/>
      <c r="C285" s="185"/>
      <c r="D285" s="185"/>
      <c r="E285" s="186"/>
      <c r="F285" s="186"/>
    </row>
    <row r="286" spans="1:6">
      <c r="A286" s="186"/>
      <c r="B286" s="186"/>
      <c r="C286" s="185"/>
      <c r="D286" s="185"/>
      <c r="E286" s="186"/>
      <c r="F286" s="186"/>
    </row>
    <row r="287" spans="1:6">
      <c r="A287" s="186"/>
      <c r="B287" s="186"/>
      <c r="C287" s="185"/>
      <c r="D287" s="185"/>
      <c r="E287" s="186"/>
      <c r="F287" s="186"/>
    </row>
    <row r="288" spans="1:6">
      <c r="A288" s="186"/>
      <c r="B288" s="186"/>
      <c r="C288" s="185"/>
      <c r="D288" s="185"/>
      <c r="E288" s="186"/>
      <c r="F288" s="186"/>
    </row>
    <row r="289" spans="1:6">
      <c r="A289" s="186"/>
      <c r="B289" s="186"/>
      <c r="C289" s="185"/>
      <c r="D289" s="185"/>
      <c r="E289" s="186"/>
      <c r="F289" s="186"/>
    </row>
    <row r="290" spans="1:6">
      <c r="A290" s="186"/>
      <c r="B290" s="186"/>
      <c r="C290" s="185"/>
      <c r="D290" s="185"/>
      <c r="E290" s="186"/>
      <c r="F290" s="186"/>
    </row>
    <row r="291" spans="1:6">
      <c r="A291" s="186"/>
      <c r="B291" s="186"/>
      <c r="C291" s="185"/>
      <c r="D291" s="185"/>
      <c r="E291" s="186"/>
      <c r="F291" s="186"/>
    </row>
    <row r="292" spans="1:6">
      <c r="A292" s="186"/>
      <c r="B292" s="186"/>
      <c r="C292" s="185"/>
      <c r="D292" s="185"/>
      <c r="E292" s="186"/>
      <c r="F292" s="186"/>
    </row>
    <row r="293" spans="1:6">
      <c r="A293" s="186"/>
      <c r="B293" s="186"/>
      <c r="C293" s="185"/>
      <c r="D293" s="185"/>
      <c r="E293" s="186"/>
      <c r="F293" s="186"/>
    </row>
    <row r="294" spans="1:6">
      <c r="A294" s="186"/>
      <c r="B294" s="186"/>
      <c r="C294" s="185"/>
      <c r="D294" s="185"/>
      <c r="E294" s="186"/>
      <c r="F294" s="186"/>
    </row>
    <row r="295" spans="1:6">
      <c r="A295" s="186"/>
      <c r="B295" s="186"/>
      <c r="C295" s="185"/>
      <c r="D295" s="185"/>
      <c r="E295" s="186"/>
      <c r="F295" s="186"/>
    </row>
    <row r="296" spans="1:6">
      <c r="A296" s="186"/>
      <c r="B296" s="186"/>
      <c r="C296" s="185"/>
      <c r="D296" s="185"/>
      <c r="E296" s="186"/>
      <c r="F296" s="186"/>
    </row>
    <row r="297" spans="1:6">
      <c r="A297" s="186"/>
      <c r="B297" s="186"/>
      <c r="C297" s="185"/>
      <c r="D297" s="185"/>
      <c r="E297" s="186"/>
      <c r="F297" s="186"/>
    </row>
    <row r="298" spans="1:6">
      <c r="A298" s="186"/>
      <c r="B298" s="186"/>
      <c r="C298" s="185"/>
      <c r="D298" s="185"/>
      <c r="E298" s="186"/>
      <c r="F298" s="186"/>
    </row>
    <row r="299" spans="1:6">
      <c r="A299" s="186"/>
      <c r="B299" s="186"/>
      <c r="C299" s="185"/>
      <c r="D299" s="185"/>
      <c r="E299" s="186"/>
      <c r="F299" s="186"/>
    </row>
    <row r="300" spans="1:6">
      <c r="A300" s="186"/>
      <c r="B300" s="186"/>
      <c r="C300" s="185"/>
      <c r="D300" s="185"/>
      <c r="E300" s="186"/>
      <c r="F300" s="186"/>
    </row>
    <row r="301" spans="1:6">
      <c r="A301" s="186"/>
      <c r="B301" s="186"/>
      <c r="C301" s="185"/>
      <c r="D301" s="185"/>
      <c r="E301" s="186"/>
      <c r="F301" s="186"/>
    </row>
    <row r="302" spans="1:6">
      <c r="A302" s="186"/>
      <c r="B302" s="186"/>
      <c r="C302" s="185"/>
      <c r="D302" s="185"/>
      <c r="E302" s="186"/>
      <c r="F302" s="186"/>
    </row>
    <row r="303" spans="1:6">
      <c r="A303" s="186"/>
      <c r="B303" s="186"/>
      <c r="C303" s="185"/>
      <c r="D303" s="185"/>
      <c r="E303" s="186"/>
      <c r="F303" s="186"/>
    </row>
    <row r="304" spans="1:6">
      <c r="A304" s="186"/>
      <c r="B304" s="186"/>
      <c r="C304" s="185"/>
      <c r="D304" s="185"/>
      <c r="E304" s="186"/>
      <c r="F304" s="186"/>
    </row>
    <row r="305" spans="1:6">
      <c r="A305" s="186"/>
      <c r="B305" s="186"/>
      <c r="C305" s="185"/>
      <c r="D305" s="185"/>
      <c r="E305" s="186"/>
      <c r="F305" s="186"/>
    </row>
    <row r="306" spans="1:6">
      <c r="A306" s="186"/>
      <c r="B306" s="186"/>
      <c r="C306" s="185"/>
      <c r="D306" s="185"/>
      <c r="E306" s="186"/>
      <c r="F306" s="186"/>
    </row>
    <row r="307" spans="1:6">
      <c r="A307" s="186"/>
      <c r="B307" s="186"/>
      <c r="C307" s="185"/>
      <c r="D307" s="185"/>
      <c r="E307" s="186"/>
      <c r="F307" s="186"/>
    </row>
    <row r="308" spans="1:6">
      <c r="A308" s="186"/>
      <c r="B308" s="186"/>
      <c r="C308" s="185"/>
      <c r="D308" s="185"/>
      <c r="E308" s="186"/>
      <c r="F308" s="186"/>
    </row>
    <row r="309" spans="1:6">
      <c r="A309" s="186"/>
      <c r="B309" s="186"/>
      <c r="C309" s="185"/>
      <c r="D309" s="185"/>
      <c r="E309" s="186"/>
      <c r="F309" s="186"/>
    </row>
    <row r="310" spans="1:6">
      <c r="A310" s="186"/>
      <c r="B310" s="186"/>
      <c r="C310" s="185"/>
      <c r="D310" s="185"/>
      <c r="E310" s="186"/>
      <c r="F310" s="186"/>
    </row>
    <row r="311" spans="1:6">
      <c r="A311" s="186"/>
      <c r="B311" s="186"/>
      <c r="C311" s="185"/>
      <c r="D311" s="185"/>
      <c r="E311" s="186"/>
      <c r="F311" s="186"/>
    </row>
    <row r="312" spans="1:6">
      <c r="A312" s="186"/>
      <c r="B312" s="186"/>
      <c r="C312" s="185"/>
      <c r="D312" s="185"/>
      <c r="E312" s="186"/>
      <c r="F312" s="186"/>
    </row>
    <row r="313" spans="1:6">
      <c r="A313" s="186"/>
      <c r="B313" s="186"/>
      <c r="C313" s="185"/>
      <c r="D313" s="185"/>
      <c r="E313" s="186"/>
      <c r="F313" s="186"/>
    </row>
    <row r="314" spans="1:6">
      <c r="A314" s="186"/>
      <c r="B314" s="186"/>
      <c r="C314" s="185"/>
      <c r="D314" s="185"/>
      <c r="E314" s="186"/>
      <c r="F314" s="186"/>
    </row>
    <row r="315" spans="1:6">
      <c r="A315" s="186"/>
      <c r="B315" s="186"/>
      <c r="C315" s="185"/>
      <c r="D315" s="185"/>
      <c r="E315" s="186"/>
      <c r="F315" s="186"/>
    </row>
    <row r="316" spans="1:6">
      <c r="A316" s="186"/>
      <c r="B316" s="186"/>
      <c r="C316" s="185"/>
      <c r="D316" s="185"/>
      <c r="E316" s="186"/>
      <c r="F316" s="186"/>
    </row>
    <row r="317" spans="1:6">
      <c r="A317" s="186"/>
      <c r="B317" s="186"/>
      <c r="C317" s="185"/>
      <c r="D317" s="185"/>
      <c r="E317" s="186"/>
      <c r="F317" s="186"/>
    </row>
    <row r="318" spans="1:6">
      <c r="A318" s="186"/>
      <c r="B318" s="186"/>
      <c r="C318" s="185"/>
      <c r="D318" s="185"/>
      <c r="E318" s="186"/>
      <c r="F318" s="186"/>
    </row>
    <row r="319" spans="1:6">
      <c r="A319" s="186"/>
      <c r="B319" s="186"/>
      <c r="C319" s="185"/>
      <c r="D319" s="185"/>
      <c r="E319" s="186"/>
      <c r="F319" s="186"/>
    </row>
    <row r="320" spans="1:6">
      <c r="A320" s="186"/>
      <c r="B320" s="186"/>
      <c r="C320" s="185"/>
      <c r="D320" s="185"/>
      <c r="E320" s="186"/>
      <c r="F320" s="186"/>
    </row>
    <row r="321" spans="1:6">
      <c r="A321" s="186"/>
      <c r="B321" s="186"/>
      <c r="C321" s="185"/>
      <c r="D321" s="185"/>
      <c r="E321" s="186"/>
      <c r="F321" s="186"/>
    </row>
    <row r="322" spans="1:6">
      <c r="A322" s="186"/>
      <c r="B322" s="186"/>
      <c r="C322" s="185"/>
      <c r="D322" s="185"/>
      <c r="E322" s="186"/>
      <c r="F322" s="186"/>
    </row>
    <row r="323" spans="1:6">
      <c r="A323" s="186"/>
      <c r="B323" s="186"/>
      <c r="C323" s="185"/>
      <c r="D323" s="185"/>
      <c r="E323" s="186"/>
      <c r="F323" s="186"/>
    </row>
    <row r="324" spans="1:6">
      <c r="A324" s="186"/>
      <c r="B324" s="186"/>
      <c r="C324" s="185"/>
      <c r="D324" s="185"/>
      <c r="E324" s="186"/>
      <c r="F324" s="186"/>
    </row>
    <row r="325" spans="1:6">
      <c r="A325" s="186"/>
      <c r="B325" s="186"/>
      <c r="C325" s="185"/>
      <c r="D325" s="185"/>
      <c r="E325" s="186"/>
      <c r="F325" s="186"/>
    </row>
    <row r="326" spans="1:6">
      <c r="A326" s="186"/>
      <c r="B326" s="186"/>
      <c r="C326" s="185"/>
      <c r="D326" s="185"/>
      <c r="E326" s="186"/>
      <c r="F326" s="186"/>
    </row>
    <row r="327" spans="1:6">
      <c r="A327" s="186"/>
      <c r="B327" s="186"/>
      <c r="C327" s="185"/>
      <c r="D327" s="185"/>
      <c r="E327" s="186"/>
      <c r="F327" s="186"/>
    </row>
    <row r="328" spans="1:6">
      <c r="A328" s="186"/>
      <c r="B328" s="186"/>
      <c r="C328" s="185"/>
      <c r="D328" s="185"/>
      <c r="E328" s="186"/>
      <c r="F328" s="186"/>
    </row>
    <row r="329" spans="1:6">
      <c r="A329" s="186"/>
      <c r="B329" s="186"/>
      <c r="C329" s="185"/>
      <c r="D329" s="185"/>
      <c r="E329" s="186"/>
      <c r="F329" s="186"/>
    </row>
    <row r="330" spans="1:6">
      <c r="A330" s="186"/>
      <c r="B330" s="186"/>
      <c r="C330" s="185"/>
      <c r="D330" s="185"/>
      <c r="E330" s="186"/>
      <c r="F330" s="186"/>
    </row>
    <row r="331" spans="1:6">
      <c r="A331" s="186"/>
      <c r="B331" s="186"/>
      <c r="C331" s="185"/>
      <c r="D331" s="185"/>
      <c r="E331" s="186"/>
      <c r="F331" s="186"/>
    </row>
    <row r="332" spans="1:6">
      <c r="A332" s="186"/>
      <c r="B332" s="186"/>
      <c r="C332" s="185"/>
      <c r="D332" s="185"/>
      <c r="E332" s="186"/>
      <c r="F332" s="186"/>
    </row>
    <row r="333" spans="1:6">
      <c r="A333" s="186"/>
      <c r="B333" s="186"/>
      <c r="C333" s="185"/>
      <c r="D333" s="185"/>
      <c r="E333" s="186"/>
      <c r="F333" s="186"/>
    </row>
    <row r="334" spans="1:6">
      <c r="A334" s="186"/>
      <c r="B334" s="186"/>
      <c r="C334" s="185"/>
      <c r="D334" s="185"/>
      <c r="E334" s="186"/>
      <c r="F334" s="186"/>
    </row>
    <row r="335" spans="1:6">
      <c r="A335" s="186"/>
      <c r="B335" s="186"/>
      <c r="C335" s="185"/>
      <c r="D335" s="185"/>
      <c r="E335" s="186"/>
      <c r="F335" s="186"/>
    </row>
    <row r="336" spans="1:6">
      <c r="A336" s="186"/>
      <c r="B336" s="186"/>
      <c r="C336" s="185"/>
      <c r="D336" s="185"/>
      <c r="E336" s="186"/>
      <c r="F336" s="186"/>
    </row>
    <row r="337" spans="1:6">
      <c r="A337" s="186"/>
      <c r="B337" s="186"/>
      <c r="C337" s="185"/>
      <c r="D337" s="185"/>
      <c r="E337" s="186"/>
      <c r="F337" s="186"/>
    </row>
    <row r="338" spans="1:6">
      <c r="A338" s="186"/>
      <c r="B338" s="186"/>
      <c r="C338" s="185"/>
      <c r="D338" s="185"/>
      <c r="E338" s="186"/>
      <c r="F338" s="186"/>
    </row>
    <row r="339" spans="1:6">
      <c r="A339" s="186"/>
      <c r="B339" s="186"/>
      <c r="C339" s="185"/>
      <c r="D339" s="185"/>
      <c r="E339" s="186"/>
      <c r="F339" s="186"/>
    </row>
    <row r="340" spans="1:6">
      <c r="A340" s="186"/>
      <c r="B340" s="186"/>
      <c r="C340" s="185"/>
      <c r="D340" s="185"/>
      <c r="E340" s="186"/>
      <c r="F340" s="186"/>
    </row>
    <row r="341" spans="1:6">
      <c r="A341" s="186"/>
      <c r="B341" s="186"/>
      <c r="C341" s="185"/>
      <c r="D341" s="185"/>
      <c r="E341" s="186"/>
      <c r="F341" s="186"/>
    </row>
    <row r="342" spans="1:6">
      <c r="A342" s="186"/>
      <c r="B342" s="186"/>
      <c r="C342" s="185"/>
      <c r="D342" s="185"/>
      <c r="E342" s="186"/>
      <c r="F342" s="186"/>
    </row>
    <row r="343" spans="1:6">
      <c r="A343" s="186"/>
      <c r="B343" s="186"/>
      <c r="C343" s="185"/>
      <c r="D343" s="185"/>
      <c r="E343" s="186"/>
      <c r="F343" s="186"/>
    </row>
    <row r="344" spans="1:6">
      <c r="A344" s="186"/>
      <c r="B344" s="186"/>
      <c r="C344" s="185"/>
      <c r="D344" s="185"/>
      <c r="E344" s="186"/>
      <c r="F344" s="186"/>
    </row>
    <row r="345" spans="1:6">
      <c r="A345" s="186"/>
      <c r="B345" s="186"/>
      <c r="C345" s="185"/>
      <c r="D345" s="185"/>
      <c r="E345" s="186"/>
      <c r="F345" s="186"/>
    </row>
    <row r="346" spans="1:6">
      <c r="A346" s="186"/>
      <c r="B346" s="186"/>
      <c r="C346" s="185"/>
      <c r="D346" s="185"/>
      <c r="E346" s="186"/>
      <c r="F346" s="186"/>
    </row>
    <row r="347" spans="1:6">
      <c r="A347" s="186"/>
      <c r="B347" s="186"/>
      <c r="C347" s="185"/>
      <c r="D347" s="185"/>
      <c r="E347" s="186"/>
      <c r="F347" s="186"/>
    </row>
    <row r="348" spans="1:6">
      <c r="A348" s="186"/>
      <c r="B348" s="186"/>
      <c r="C348" s="185"/>
      <c r="D348" s="185"/>
      <c r="E348" s="186"/>
      <c r="F348" s="186"/>
    </row>
    <row r="349" spans="1:6">
      <c r="A349" s="186"/>
      <c r="B349" s="186"/>
      <c r="C349" s="185"/>
      <c r="D349" s="185"/>
      <c r="E349" s="186"/>
      <c r="F349" s="186"/>
    </row>
    <row r="350" spans="1:6">
      <c r="A350" s="186"/>
      <c r="B350" s="186"/>
      <c r="C350" s="185"/>
      <c r="D350" s="185"/>
      <c r="E350" s="186"/>
      <c r="F350" s="186"/>
    </row>
    <row r="351" spans="1:6">
      <c r="A351" s="186"/>
      <c r="B351" s="186"/>
      <c r="C351" s="185"/>
      <c r="D351" s="185"/>
      <c r="E351" s="186"/>
      <c r="F351" s="186"/>
    </row>
    <row r="352" spans="1:6">
      <c r="A352" s="186"/>
      <c r="B352" s="186"/>
      <c r="C352" s="185"/>
      <c r="D352" s="185"/>
      <c r="E352" s="186"/>
      <c r="F352" s="186"/>
    </row>
    <row r="353" spans="1:6">
      <c r="A353" s="186"/>
      <c r="B353" s="186"/>
      <c r="C353" s="185"/>
      <c r="D353" s="185"/>
      <c r="E353" s="186"/>
      <c r="F353" s="186"/>
    </row>
    <row r="354" spans="1:6">
      <c r="A354" s="186"/>
      <c r="B354" s="186"/>
      <c r="C354" s="185"/>
      <c r="D354" s="185"/>
      <c r="E354" s="186"/>
      <c r="F354" s="186"/>
    </row>
    <row r="355" spans="1:6">
      <c r="A355" s="186"/>
      <c r="B355" s="186"/>
      <c r="C355" s="185"/>
      <c r="D355" s="185"/>
      <c r="E355" s="186"/>
      <c r="F355" s="186"/>
    </row>
    <row r="356" spans="1:6">
      <c r="A356" s="186"/>
      <c r="B356" s="186"/>
      <c r="C356" s="185"/>
      <c r="D356" s="185"/>
      <c r="E356" s="186"/>
      <c r="F356" s="186"/>
    </row>
    <row r="357" spans="1:6">
      <c r="A357" s="186"/>
      <c r="B357" s="186"/>
      <c r="C357" s="185"/>
      <c r="D357" s="185"/>
      <c r="E357" s="186"/>
      <c r="F357" s="186"/>
    </row>
    <row r="358" spans="1:6">
      <c r="A358" s="186"/>
      <c r="B358" s="186"/>
      <c r="C358" s="185"/>
      <c r="D358" s="185"/>
      <c r="E358" s="186"/>
      <c r="F358" s="186"/>
    </row>
    <row r="359" spans="1:6">
      <c r="A359" s="186"/>
      <c r="B359" s="186"/>
      <c r="C359" s="185"/>
      <c r="D359" s="185"/>
      <c r="E359" s="186"/>
      <c r="F359" s="186"/>
    </row>
    <row r="360" spans="1:6">
      <c r="A360" s="186"/>
      <c r="B360" s="186"/>
      <c r="C360" s="185"/>
      <c r="D360" s="185"/>
      <c r="E360" s="186"/>
      <c r="F360" s="186"/>
    </row>
    <row r="361" spans="1:6">
      <c r="A361" s="186"/>
      <c r="B361" s="186"/>
      <c r="C361" s="185"/>
      <c r="D361" s="185"/>
      <c r="E361" s="186"/>
      <c r="F361" s="186"/>
    </row>
    <row r="362" spans="1:6">
      <c r="A362" s="186"/>
      <c r="B362" s="186"/>
      <c r="C362" s="185"/>
      <c r="D362" s="185"/>
      <c r="E362" s="186"/>
      <c r="F362" s="186"/>
    </row>
    <row r="363" spans="1:6">
      <c r="A363" s="186"/>
      <c r="B363" s="186"/>
      <c r="C363" s="185"/>
      <c r="D363" s="185"/>
      <c r="E363" s="186"/>
      <c r="F363" s="186"/>
    </row>
  </sheetData>
  <mergeCells count="11">
    <mergeCell ref="B57:E57"/>
    <mergeCell ref="B58:E58"/>
    <mergeCell ref="B59:E59"/>
    <mergeCell ref="B60:E60"/>
    <mergeCell ref="B61:E61"/>
    <mergeCell ref="A47:E47"/>
    <mergeCell ref="B50:H50"/>
    <mergeCell ref="B52:H52"/>
    <mergeCell ref="B54:H54"/>
    <mergeCell ref="B55:E55"/>
    <mergeCell ref="B56:E56"/>
  </mergeCells>
  <dataValidations count="1">
    <dataValidation type="decimal" allowBlank="1" showInputMessage="1" showErrorMessage="1" errorTitle="Невалиден формат" error="Стойността в клетката трябва да съдържа число._x000a__x000a_За да коригирате натиснете Retry. За да се откажете натиснете Cancel." sqref="C40:D40 IY40:IZ40 SU40:SV40 ACQ40:ACR40 AMM40:AMN40 AWI40:AWJ40 BGE40:BGF40 BQA40:BQB40 BZW40:BZX40 CJS40:CJT40 CTO40:CTP40 DDK40:DDL40 DNG40:DNH40 DXC40:DXD40 EGY40:EGZ40 EQU40:EQV40 FAQ40:FAR40 FKM40:FKN40 FUI40:FUJ40 GEE40:GEF40 GOA40:GOB40 GXW40:GXX40 HHS40:HHT40 HRO40:HRP40 IBK40:IBL40 ILG40:ILH40 IVC40:IVD40 JEY40:JEZ40 JOU40:JOV40 JYQ40:JYR40 KIM40:KIN40 KSI40:KSJ40 LCE40:LCF40 LMA40:LMB40 LVW40:LVX40 MFS40:MFT40 MPO40:MPP40 MZK40:MZL40 NJG40:NJH40 NTC40:NTD40 OCY40:OCZ40 OMU40:OMV40 OWQ40:OWR40 PGM40:PGN40 PQI40:PQJ40 QAE40:QAF40 QKA40:QKB40 QTW40:QTX40 RDS40:RDT40 RNO40:RNP40 RXK40:RXL40 SHG40:SHH40 SRC40:SRD40 TAY40:TAZ40 TKU40:TKV40 TUQ40:TUR40 UEM40:UEN40 UOI40:UOJ40 UYE40:UYF40 VIA40:VIB40 VRW40:VRX40 WBS40:WBT40 WLO40:WLP40 WVK40:WVL40 C65576:D65576 IY65576:IZ65576 SU65576:SV65576 ACQ65576:ACR65576 AMM65576:AMN65576 AWI65576:AWJ65576 BGE65576:BGF65576 BQA65576:BQB65576 BZW65576:BZX65576 CJS65576:CJT65576 CTO65576:CTP65576 DDK65576:DDL65576 DNG65576:DNH65576 DXC65576:DXD65576 EGY65576:EGZ65576 EQU65576:EQV65576 FAQ65576:FAR65576 FKM65576:FKN65576 FUI65576:FUJ65576 GEE65576:GEF65576 GOA65576:GOB65576 GXW65576:GXX65576 HHS65576:HHT65576 HRO65576:HRP65576 IBK65576:IBL65576 ILG65576:ILH65576 IVC65576:IVD65576 JEY65576:JEZ65576 JOU65576:JOV65576 JYQ65576:JYR65576 KIM65576:KIN65576 KSI65576:KSJ65576 LCE65576:LCF65576 LMA65576:LMB65576 LVW65576:LVX65576 MFS65576:MFT65576 MPO65576:MPP65576 MZK65576:MZL65576 NJG65576:NJH65576 NTC65576:NTD65576 OCY65576:OCZ65576 OMU65576:OMV65576 OWQ65576:OWR65576 PGM65576:PGN65576 PQI65576:PQJ65576 QAE65576:QAF65576 QKA65576:QKB65576 QTW65576:QTX65576 RDS65576:RDT65576 RNO65576:RNP65576 RXK65576:RXL65576 SHG65576:SHH65576 SRC65576:SRD65576 TAY65576:TAZ65576 TKU65576:TKV65576 TUQ65576:TUR65576 UEM65576:UEN65576 UOI65576:UOJ65576 UYE65576:UYF65576 VIA65576:VIB65576 VRW65576:VRX65576 WBS65576:WBT65576 WLO65576:WLP65576 WVK65576:WVL65576 C131112:D131112 IY131112:IZ131112 SU131112:SV131112 ACQ131112:ACR131112 AMM131112:AMN131112 AWI131112:AWJ131112 BGE131112:BGF131112 BQA131112:BQB131112 BZW131112:BZX131112 CJS131112:CJT131112 CTO131112:CTP131112 DDK131112:DDL131112 DNG131112:DNH131112 DXC131112:DXD131112 EGY131112:EGZ131112 EQU131112:EQV131112 FAQ131112:FAR131112 FKM131112:FKN131112 FUI131112:FUJ131112 GEE131112:GEF131112 GOA131112:GOB131112 GXW131112:GXX131112 HHS131112:HHT131112 HRO131112:HRP131112 IBK131112:IBL131112 ILG131112:ILH131112 IVC131112:IVD131112 JEY131112:JEZ131112 JOU131112:JOV131112 JYQ131112:JYR131112 KIM131112:KIN131112 KSI131112:KSJ131112 LCE131112:LCF131112 LMA131112:LMB131112 LVW131112:LVX131112 MFS131112:MFT131112 MPO131112:MPP131112 MZK131112:MZL131112 NJG131112:NJH131112 NTC131112:NTD131112 OCY131112:OCZ131112 OMU131112:OMV131112 OWQ131112:OWR131112 PGM131112:PGN131112 PQI131112:PQJ131112 QAE131112:QAF131112 QKA131112:QKB131112 QTW131112:QTX131112 RDS131112:RDT131112 RNO131112:RNP131112 RXK131112:RXL131112 SHG131112:SHH131112 SRC131112:SRD131112 TAY131112:TAZ131112 TKU131112:TKV131112 TUQ131112:TUR131112 UEM131112:UEN131112 UOI131112:UOJ131112 UYE131112:UYF131112 VIA131112:VIB131112 VRW131112:VRX131112 WBS131112:WBT131112 WLO131112:WLP131112 WVK131112:WVL131112 C196648:D196648 IY196648:IZ196648 SU196648:SV196648 ACQ196648:ACR196648 AMM196648:AMN196648 AWI196648:AWJ196648 BGE196648:BGF196648 BQA196648:BQB196648 BZW196648:BZX196648 CJS196648:CJT196648 CTO196648:CTP196648 DDK196648:DDL196648 DNG196648:DNH196648 DXC196648:DXD196648 EGY196648:EGZ196648 EQU196648:EQV196648 FAQ196648:FAR196648 FKM196648:FKN196648 FUI196648:FUJ196648 GEE196648:GEF196648 GOA196648:GOB196648 GXW196648:GXX196648 HHS196648:HHT196648 HRO196648:HRP196648 IBK196648:IBL196648 ILG196648:ILH196648 IVC196648:IVD196648 JEY196648:JEZ196648 JOU196648:JOV196648 JYQ196648:JYR196648 KIM196648:KIN196648 KSI196648:KSJ196648 LCE196648:LCF196648 LMA196648:LMB196648 LVW196648:LVX196648 MFS196648:MFT196648 MPO196648:MPP196648 MZK196648:MZL196648 NJG196648:NJH196648 NTC196648:NTD196648 OCY196648:OCZ196648 OMU196648:OMV196648 OWQ196648:OWR196648 PGM196648:PGN196648 PQI196648:PQJ196648 QAE196648:QAF196648 QKA196648:QKB196648 QTW196648:QTX196648 RDS196648:RDT196648 RNO196648:RNP196648 RXK196648:RXL196648 SHG196648:SHH196648 SRC196648:SRD196648 TAY196648:TAZ196648 TKU196648:TKV196648 TUQ196648:TUR196648 UEM196648:UEN196648 UOI196648:UOJ196648 UYE196648:UYF196648 VIA196648:VIB196648 VRW196648:VRX196648 WBS196648:WBT196648 WLO196648:WLP196648 WVK196648:WVL196648 C262184:D262184 IY262184:IZ262184 SU262184:SV262184 ACQ262184:ACR262184 AMM262184:AMN262184 AWI262184:AWJ262184 BGE262184:BGF262184 BQA262184:BQB262184 BZW262184:BZX262184 CJS262184:CJT262184 CTO262184:CTP262184 DDK262184:DDL262184 DNG262184:DNH262184 DXC262184:DXD262184 EGY262184:EGZ262184 EQU262184:EQV262184 FAQ262184:FAR262184 FKM262184:FKN262184 FUI262184:FUJ262184 GEE262184:GEF262184 GOA262184:GOB262184 GXW262184:GXX262184 HHS262184:HHT262184 HRO262184:HRP262184 IBK262184:IBL262184 ILG262184:ILH262184 IVC262184:IVD262184 JEY262184:JEZ262184 JOU262184:JOV262184 JYQ262184:JYR262184 KIM262184:KIN262184 KSI262184:KSJ262184 LCE262184:LCF262184 LMA262184:LMB262184 LVW262184:LVX262184 MFS262184:MFT262184 MPO262184:MPP262184 MZK262184:MZL262184 NJG262184:NJH262184 NTC262184:NTD262184 OCY262184:OCZ262184 OMU262184:OMV262184 OWQ262184:OWR262184 PGM262184:PGN262184 PQI262184:PQJ262184 QAE262184:QAF262184 QKA262184:QKB262184 QTW262184:QTX262184 RDS262184:RDT262184 RNO262184:RNP262184 RXK262184:RXL262184 SHG262184:SHH262184 SRC262184:SRD262184 TAY262184:TAZ262184 TKU262184:TKV262184 TUQ262184:TUR262184 UEM262184:UEN262184 UOI262184:UOJ262184 UYE262184:UYF262184 VIA262184:VIB262184 VRW262184:VRX262184 WBS262184:WBT262184 WLO262184:WLP262184 WVK262184:WVL262184 C327720:D327720 IY327720:IZ327720 SU327720:SV327720 ACQ327720:ACR327720 AMM327720:AMN327720 AWI327720:AWJ327720 BGE327720:BGF327720 BQA327720:BQB327720 BZW327720:BZX327720 CJS327720:CJT327720 CTO327720:CTP327720 DDK327720:DDL327720 DNG327720:DNH327720 DXC327720:DXD327720 EGY327720:EGZ327720 EQU327720:EQV327720 FAQ327720:FAR327720 FKM327720:FKN327720 FUI327720:FUJ327720 GEE327720:GEF327720 GOA327720:GOB327720 GXW327720:GXX327720 HHS327720:HHT327720 HRO327720:HRP327720 IBK327720:IBL327720 ILG327720:ILH327720 IVC327720:IVD327720 JEY327720:JEZ327720 JOU327720:JOV327720 JYQ327720:JYR327720 KIM327720:KIN327720 KSI327720:KSJ327720 LCE327720:LCF327720 LMA327720:LMB327720 LVW327720:LVX327720 MFS327720:MFT327720 MPO327720:MPP327720 MZK327720:MZL327720 NJG327720:NJH327720 NTC327720:NTD327720 OCY327720:OCZ327720 OMU327720:OMV327720 OWQ327720:OWR327720 PGM327720:PGN327720 PQI327720:PQJ327720 QAE327720:QAF327720 QKA327720:QKB327720 QTW327720:QTX327720 RDS327720:RDT327720 RNO327720:RNP327720 RXK327720:RXL327720 SHG327720:SHH327720 SRC327720:SRD327720 TAY327720:TAZ327720 TKU327720:TKV327720 TUQ327720:TUR327720 UEM327720:UEN327720 UOI327720:UOJ327720 UYE327720:UYF327720 VIA327720:VIB327720 VRW327720:VRX327720 WBS327720:WBT327720 WLO327720:WLP327720 WVK327720:WVL327720 C393256:D393256 IY393256:IZ393256 SU393256:SV393256 ACQ393256:ACR393256 AMM393256:AMN393256 AWI393256:AWJ393256 BGE393256:BGF393256 BQA393256:BQB393256 BZW393256:BZX393256 CJS393256:CJT393256 CTO393256:CTP393256 DDK393256:DDL393256 DNG393256:DNH393256 DXC393256:DXD393256 EGY393256:EGZ393256 EQU393256:EQV393256 FAQ393256:FAR393256 FKM393256:FKN393256 FUI393256:FUJ393256 GEE393256:GEF393256 GOA393256:GOB393256 GXW393256:GXX393256 HHS393256:HHT393256 HRO393256:HRP393256 IBK393256:IBL393256 ILG393256:ILH393256 IVC393256:IVD393256 JEY393256:JEZ393256 JOU393256:JOV393256 JYQ393256:JYR393256 KIM393256:KIN393256 KSI393256:KSJ393256 LCE393256:LCF393256 LMA393256:LMB393256 LVW393256:LVX393256 MFS393256:MFT393256 MPO393256:MPP393256 MZK393256:MZL393256 NJG393256:NJH393256 NTC393256:NTD393256 OCY393256:OCZ393256 OMU393256:OMV393256 OWQ393256:OWR393256 PGM393256:PGN393256 PQI393256:PQJ393256 QAE393256:QAF393256 QKA393256:QKB393256 QTW393256:QTX393256 RDS393256:RDT393256 RNO393256:RNP393256 RXK393256:RXL393256 SHG393256:SHH393256 SRC393256:SRD393256 TAY393256:TAZ393256 TKU393256:TKV393256 TUQ393256:TUR393256 UEM393256:UEN393256 UOI393256:UOJ393256 UYE393256:UYF393256 VIA393256:VIB393256 VRW393256:VRX393256 WBS393256:WBT393256 WLO393256:WLP393256 WVK393256:WVL393256 C458792:D458792 IY458792:IZ458792 SU458792:SV458792 ACQ458792:ACR458792 AMM458792:AMN458792 AWI458792:AWJ458792 BGE458792:BGF458792 BQA458792:BQB458792 BZW458792:BZX458792 CJS458792:CJT458792 CTO458792:CTP458792 DDK458792:DDL458792 DNG458792:DNH458792 DXC458792:DXD458792 EGY458792:EGZ458792 EQU458792:EQV458792 FAQ458792:FAR458792 FKM458792:FKN458792 FUI458792:FUJ458792 GEE458792:GEF458792 GOA458792:GOB458792 GXW458792:GXX458792 HHS458792:HHT458792 HRO458792:HRP458792 IBK458792:IBL458792 ILG458792:ILH458792 IVC458792:IVD458792 JEY458792:JEZ458792 JOU458792:JOV458792 JYQ458792:JYR458792 KIM458792:KIN458792 KSI458792:KSJ458792 LCE458792:LCF458792 LMA458792:LMB458792 LVW458792:LVX458792 MFS458792:MFT458792 MPO458792:MPP458792 MZK458792:MZL458792 NJG458792:NJH458792 NTC458792:NTD458792 OCY458792:OCZ458792 OMU458792:OMV458792 OWQ458792:OWR458792 PGM458792:PGN458792 PQI458792:PQJ458792 QAE458792:QAF458792 QKA458792:QKB458792 QTW458792:QTX458792 RDS458792:RDT458792 RNO458792:RNP458792 RXK458792:RXL458792 SHG458792:SHH458792 SRC458792:SRD458792 TAY458792:TAZ458792 TKU458792:TKV458792 TUQ458792:TUR458792 UEM458792:UEN458792 UOI458792:UOJ458792 UYE458792:UYF458792 VIA458792:VIB458792 VRW458792:VRX458792 WBS458792:WBT458792 WLO458792:WLP458792 WVK458792:WVL458792 C524328:D524328 IY524328:IZ524328 SU524328:SV524328 ACQ524328:ACR524328 AMM524328:AMN524328 AWI524328:AWJ524328 BGE524328:BGF524328 BQA524328:BQB524328 BZW524328:BZX524328 CJS524328:CJT524328 CTO524328:CTP524328 DDK524328:DDL524328 DNG524328:DNH524328 DXC524328:DXD524328 EGY524328:EGZ524328 EQU524328:EQV524328 FAQ524328:FAR524328 FKM524328:FKN524328 FUI524328:FUJ524328 GEE524328:GEF524328 GOA524328:GOB524328 GXW524328:GXX524328 HHS524328:HHT524328 HRO524328:HRP524328 IBK524328:IBL524328 ILG524328:ILH524328 IVC524328:IVD524328 JEY524328:JEZ524328 JOU524328:JOV524328 JYQ524328:JYR524328 KIM524328:KIN524328 KSI524328:KSJ524328 LCE524328:LCF524328 LMA524328:LMB524328 LVW524328:LVX524328 MFS524328:MFT524328 MPO524328:MPP524328 MZK524328:MZL524328 NJG524328:NJH524328 NTC524328:NTD524328 OCY524328:OCZ524328 OMU524328:OMV524328 OWQ524328:OWR524328 PGM524328:PGN524328 PQI524328:PQJ524328 QAE524328:QAF524328 QKA524328:QKB524328 QTW524328:QTX524328 RDS524328:RDT524328 RNO524328:RNP524328 RXK524328:RXL524328 SHG524328:SHH524328 SRC524328:SRD524328 TAY524328:TAZ524328 TKU524328:TKV524328 TUQ524328:TUR524328 UEM524328:UEN524328 UOI524328:UOJ524328 UYE524328:UYF524328 VIA524328:VIB524328 VRW524328:VRX524328 WBS524328:WBT524328 WLO524328:WLP524328 WVK524328:WVL524328 C589864:D589864 IY589864:IZ589864 SU589864:SV589864 ACQ589864:ACR589864 AMM589864:AMN589864 AWI589864:AWJ589864 BGE589864:BGF589864 BQA589864:BQB589864 BZW589864:BZX589864 CJS589864:CJT589864 CTO589864:CTP589864 DDK589864:DDL589864 DNG589864:DNH589864 DXC589864:DXD589864 EGY589864:EGZ589864 EQU589864:EQV589864 FAQ589864:FAR589864 FKM589864:FKN589864 FUI589864:FUJ589864 GEE589864:GEF589864 GOA589864:GOB589864 GXW589864:GXX589864 HHS589864:HHT589864 HRO589864:HRP589864 IBK589864:IBL589864 ILG589864:ILH589864 IVC589864:IVD589864 JEY589864:JEZ589864 JOU589864:JOV589864 JYQ589864:JYR589864 KIM589864:KIN589864 KSI589864:KSJ589864 LCE589864:LCF589864 LMA589864:LMB589864 LVW589864:LVX589864 MFS589864:MFT589864 MPO589864:MPP589864 MZK589864:MZL589864 NJG589864:NJH589864 NTC589864:NTD589864 OCY589864:OCZ589864 OMU589864:OMV589864 OWQ589864:OWR589864 PGM589864:PGN589864 PQI589864:PQJ589864 QAE589864:QAF589864 QKA589864:QKB589864 QTW589864:QTX589864 RDS589864:RDT589864 RNO589864:RNP589864 RXK589864:RXL589864 SHG589864:SHH589864 SRC589864:SRD589864 TAY589864:TAZ589864 TKU589864:TKV589864 TUQ589864:TUR589864 UEM589864:UEN589864 UOI589864:UOJ589864 UYE589864:UYF589864 VIA589864:VIB589864 VRW589864:VRX589864 WBS589864:WBT589864 WLO589864:WLP589864 WVK589864:WVL589864 C655400:D655400 IY655400:IZ655400 SU655400:SV655400 ACQ655400:ACR655400 AMM655400:AMN655400 AWI655400:AWJ655400 BGE655400:BGF655400 BQA655400:BQB655400 BZW655400:BZX655400 CJS655400:CJT655400 CTO655400:CTP655400 DDK655400:DDL655400 DNG655400:DNH655400 DXC655400:DXD655400 EGY655400:EGZ655400 EQU655400:EQV655400 FAQ655400:FAR655400 FKM655400:FKN655400 FUI655400:FUJ655400 GEE655400:GEF655400 GOA655400:GOB655400 GXW655400:GXX655400 HHS655400:HHT655400 HRO655400:HRP655400 IBK655400:IBL655400 ILG655400:ILH655400 IVC655400:IVD655400 JEY655400:JEZ655400 JOU655400:JOV655400 JYQ655400:JYR655400 KIM655400:KIN655400 KSI655400:KSJ655400 LCE655400:LCF655400 LMA655400:LMB655400 LVW655400:LVX655400 MFS655400:MFT655400 MPO655400:MPP655400 MZK655400:MZL655400 NJG655400:NJH655400 NTC655400:NTD655400 OCY655400:OCZ655400 OMU655400:OMV655400 OWQ655400:OWR655400 PGM655400:PGN655400 PQI655400:PQJ655400 QAE655400:QAF655400 QKA655400:QKB655400 QTW655400:QTX655400 RDS655400:RDT655400 RNO655400:RNP655400 RXK655400:RXL655400 SHG655400:SHH655400 SRC655400:SRD655400 TAY655400:TAZ655400 TKU655400:TKV655400 TUQ655400:TUR655400 UEM655400:UEN655400 UOI655400:UOJ655400 UYE655400:UYF655400 VIA655400:VIB655400 VRW655400:VRX655400 WBS655400:WBT655400 WLO655400:WLP655400 WVK655400:WVL655400 C720936:D720936 IY720936:IZ720936 SU720936:SV720936 ACQ720936:ACR720936 AMM720936:AMN720936 AWI720936:AWJ720936 BGE720936:BGF720936 BQA720936:BQB720936 BZW720936:BZX720936 CJS720936:CJT720936 CTO720936:CTP720936 DDK720936:DDL720936 DNG720936:DNH720936 DXC720936:DXD720936 EGY720936:EGZ720936 EQU720936:EQV720936 FAQ720936:FAR720936 FKM720936:FKN720936 FUI720936:FUJ720936 GEE720936:GEF720936 GOA720936:GOB720936 GXW720936:GXX720936 HHS720936:HHT720936 HRO720936:HRP720936 IBK720936:IBL720936 ILG720936:ILH720936 IVC720936:IVD720936 JEY720936:JEZ720936 JOU720936:JOV720936 JYQ720936:JYR720936 KIM720936:KIN720936 KSI720936:KSJ720936 LCE720936:LCF720936 LMA720936:LMB720936 LVW720936:LVX720936 MFS720936:MFT720936 MPO720936:MPP720936 MZK720936:MZL720936 NJG720936:NJH720936 NTC720936:NTD720936 OCY720936:OCZ720936 OMU720936:OMV720936 OWQ720936:OWR720936 PGM720936:PGN720936 PQI720936:PQJ720936 QAE720936:QAF720936 QKA720936:QKB720936 QTW720936:QTX720936 RDS720936:RDT720936 RNO720936:RNP720936 RXK720936:RXL720936 SHG720936:SHH720936 SRC720936:SRD720936 TAY720936:TAZ720936 TKU720936:TKV720936 TUQ720936:TUR720936 UEM720936:UEN720936 UOI720936:UOJ720936 UYE720936:UYF720936 VIA720936:VIB720936 VRW720936:VRX720936 WBS720936:WBT720936 WLO720936:WLP720936 WVK720936:WVL720936 C786472:D786472 IY786472:IZ786472 SU786472:SV786472 ACQ786472:ACR786472 AMM786472:AMN786472 AWI786472:AWJ786472 BGE786472:BGF786472 BQA786472:BQB786472 BZW786472:BZX786472 CJS786472:CJT786472 CTO786472:CTP786472 DDK786472:DDL786472 DNG786472:DNH786472 DXC786472:DXD786472 EGY786472:EGZ786472 EQU786472:EQV786472 FAQ786472:FAR786472 FKM786472:FKN786472 FUI786472:FUJ786472 GEE786472:GEF786472 GOA786472:GOB786472 GXW786472:GXX786472 HHS786472:HHT786472 HRO786472:HRP786472 IBK786472:IBL786472 ILG786472:ILH786472 IVC786472:IVD786472 JEY786472:JEZ786472 JOU786472:JOV786472 JYQ786472:JYR786472 KIM786472:KIN786472 KSI786472:KSJ786472 LCE786472:LCF786472 LMA786472:LMB786472 LVW786472:LVX786472 MFS786472:MFT786472 MPO786472:MPP786472 MZK786472:MZL786472 NJG786472:NJH786472 NTC786472:NTD786472 OCY786472:OCZ786472 OMU786472:OMV786472 OWQ786472:OWR786472 PGM786472:PGN786472 PQI786472:PQJ786472 QAE786472:QAF786472 QKA786472:QKB786472 QTW786472:QTX786472 RDS786472:RDT786472 RNO786472:RNP786472 RXK786472:RXL786472 SHG786472:SHH786472 SRC786472:SRD786472 TAY786472:TAZ786472 TKU786472:TKV786472 TUQ786472:TUR786472 UEM786472:UEN786472 UOI786472:UOJ786472 UYE786472:UYF786472 VIA786472:VIB786472 VRW786472:VRX786472 WBS786472:WBT786472 WLO786472:WLP786472 WVK786472:WVL786472 C852008:D852008 IY852008:IZ852008 SU852008:SV852008 ACQ852008:ACR852008 AMM852008:AMN852008 AWI852008:AWJ852008 BGE852008:BGF852008 BQA852008:BQB852008 BZW852008:BZX852008 CJS852008:CJT852008 CTO852008:CTP852008 DDK852008:DDL852008 DNG852008:DNH852008 DXC852008:DXD852008 EGY852008:EGZ852008 EQU852008:EQV852008 FAQ852008:FAR852008 FKM852008:FKN852008 FUI852008:FUJ852008 GEE852008:GEF852008 GOA852008:GOB852008 GXW852008:GXX852008 HHS852008:HHT852008 HRO852008:HRP852008 IBK852008:IBL852008 ILG852008:ILH852008 IVC852008:IVD852008 JEY852008:JEZ852008 JOU852008:JOV852008 JYQ852008:JYR852008 KIM852008:KIN852008 KSI852008:KSJ852008 LCE852008:LCF852008 LMA852008:LMB852008 LVW852008:LVX852008 MFS852008:MFT852008 MPO852008:MPP852008 MZK852008:MZL852008 NJG852008:NJH852008 NTC852008:NTD852008 OCY852008:OCZ852008 OMU852008:OMV852008 OWQ852008:OWR852008 PGM852008:PGN852008 PQI852008:PQJ852008 QAE852008:QAF852008 QKA852008:QKB852008 QTW852008:QTX852008 RDS852008:RDT852008 RNO852008:RNP852008 RXK852008:RXL852008 SHG852008:SHH852008 SRC852008:SRD852008 TAY852008:TAZ852008 TKU852008:TKV852008 TUQ852008:TUR852008 UEM852008:UEN852008 UOI852008:UOJ852008 UYE852008:UYF852008 VIA852008:VIB852008 VRW852008:VRX852008 WBS852008:WBT852008 WLO852008:WLP852008 WVK852008:WVL852008 C917544:D917544 IY917544:IZ917544 SU917544:SV917544 ACQ917544:ACR917544 AMM917544:AMN917544 AWI917544:AWJ917544 BGE917544:BGF917544 BQA917544:BQB917544 BZW917544:BZX917544 CJS917544:CJT917544 CTO917544:CTP917544 DDK917544:DDL917544 DNG917544:DNH917544 DXC917544:DXD917544 EGY917544:EGZ917544 EQU917544:EQV917544 FAQ917544:FAR917544 FKM917544:FKN917544 FUI917544:FUJ917544 GEE917544:GEF917544 GOA917544:GOB917544 GXW917544:GXX917544 HHS917544:HHT917544 HRO917544:HRP917544 IBK917544:IBL917544 ILG917544:ILH917544 IVC917544:IVD917544 JEY917544:JEZ917544 JOU917544:JOV917544 JYQ917544:JYR917544 KIM917544:KIN917544 KSI917544:KSJ917544 LCE917544:LCF917544 LMA917544:LMB917544 LVW917544:LVX917544 MFS917544:MFT917544 MPO917544:MPP917544 MZK917544:MZL917544 NJG917544:NJH917544 NTC917544:NTD917544 OCY917544:OCZ917544 OMU917544:OMV917544 OWQ917544:OWR917544 PGM917544:PGN917544 PQI917544:PQJ917544 QAE917544:QAF917544 QKA917544:QKB917544 QTW917544:QTX917544 RDS917544:RDT917544 RNO917544:RNP917544 RXK917544:RXL917544 SHG917544:SHH917544 SRC917544:SRD917544 TAY917544:TAZ917544 TKU917544:TKV917544 TUQ917544:TUR917544 UEM917544:UEN917544 UOI917544:UOJ917544 UYE917544:UYF917544 VIA917544:VIB917544 VRW917544:VRX917544 WBS917544:WBT917544 WLO917544:WLP917544 WVK917544:WVL917544 C983080:D983080 IY983080:IZ983080 SU983080:SV983080 ACQ983080:ACR983080 AMM983080:AMN983080 AWI983080:AWJ983080 BGE983080:BGF983080 BQA983080:BQB983080 BZW983080:BZX983080 CJS983080:CJT983080 CTO983080:CTP983080 DDK983080:DDL983080 DNG983080:DNH983080 DXC983080:DXD983080 EGY983080:EGZ983080 EQU983080:EQV983080 FAQ983080:FAR983080 FKM983080:FKN983080 FUI983080:FUJ983080 GEE983080:GEF983080 GOA983080:GOB983080 GXW983080:GXX983080 HHS983080:HHT983080 HRO983080:HRP983080 IBK983080:IBL983080 ILG983080:ILH983080 IVC983080:IVD983080 JEY983080:JEZ983080 JOU983080:JOV983080 JYQ983080:JYR983080 KIM983080:KIN983080 KSI983080:KSJ983080 LCE983080:LCF983080 LMA983080:LMB983080 LVW983080:LVX983080 MFS983080:MFT983080 MPO983080:MPP983080 MZK983080:MZL983080 NJG983080:NJH983080 NTC983080:NTD983080 OCY983080:OCZ983080 OMU983080:OMV983080 OWQ983080:OWR983080 PGM983080:PGN983080 PQI983080:PQJ983080 QAE983080:QAF983080 QKA983080:QKB983080 QTW983080:QTX983080 RDS983080:RDT983080 RNO983080:RNP983080 RXK983080:RXL983080 SHG983080:SHH983080 SRC983080:SRD983080 TAY983080:TAZ983080 TKU983080:TKV983080 TUQ983080:TUR983080 UEM983080:UEN983080 UOI983080:UOJ983080 UYE983080:UYF983080 VIA983080:VIB983080 VRW983080:VRX983080 WBS983080:WBT983080 WLO983080:WLP983080 WVK983080:WVL983080 C18:D19 IY18:IZ19 SU18:SV19 ACQ18:ACR19 AMM18:AMN19 AWI18:AWJ19 BGE18:BGF19 BQA18:BQB19 BZW18:BZX19 CJS18:CJT19 CTO18:CTP19 DDK18:DDL19 DNG18:DNH19 DXC18:DXD19 EGY18:EGZ19 EQU18:EQV19 FAQ18:FAR19 FKM18:FKN19 FUI18:FUJ19 GEE18:GEF19 GOA18:GOB19 GXW18:GXX19 HHS18:HHT19 HRO18:HRP19 IBK18:IBL19 ILG18:ILH19 IVC18:IVD19 JEY18:JEZ19 JOU18:JOV19 JYQ18:JYR19 KIM18:KIN19 KSI18:KSJ19 LCE18:LCF19 LMA18:LMB19 LVW18:LVX19 MFS18:MFT19 MPO18:MPP19 MZK18:MZL19 NJG18:NJH19 NTC18:NTD19 OCY18:OCZ19 OMU18:OMV19 OWQ18:OWR19 PGM18:PGN19 PQI18:PQJ19 QAE18:QAF19 QKA18:QKB19 QTW18:QTX19 RDS18:RDT19 RNO18:RNP19 RXK18:RXL19 SHG18:SHH19 SRC18:SRD19 TAY18:TAZ19 TKU18:TKV19 TUQ18:TUR19 UEM18:UEN19 UOI18:UOJ19 UYE18:UYF19 VIA18:VIB19 VRW18:VRX19 WBS18:WBT19 WLO18:WLP19 WVK18:WVL19 C65554:D65555 IY65554:IZ65555 SU65554:SV65555 ACQ65554:ACR65555 AMM65554:AMN65555 AWI65554:AWJ65555 BGE65554:BGF65555 BQA65554:BQB65555 BZW65554:BZX65555 CJS65554:CJT65555 CTO65554:CTP65555 DDK65554:DDL65555 DNG65554:DNH65555 DXC65554:DXD65555 EGY65554:EGZ65555 EQU65554:EQV65555 FAQ65554:FAR65555 FKM65554:FKN65555 FUI65554:FUJ65555 GEE65554:GEF65555 GOA65554:GOB65555 GXW65554:GXX65555 HHS65554:HHT65555 HRO65554:HRP65555 IBK65554:IBL65555 ILG65554:ILH65555 IVC65554:IVD65555 JEY65554:JEZ65555 JOU65554:JOV65555 JYQ65554:JYR65555 KIM65554:KIN65555 KSI65554:KSJ65555 LCE65554:LCF65555 LMA65554:LMB65555 LVW65554:LVX65555 MFS65554:MFT65555 MPO65554:MPP65555 MZK65554:MZL65555 NJG65554:NJH65555 NTC65554:NTD65555 OCY65554:OCZ65555 OMU65554:OMV65555 OWQ65554:OWR65555 PGM65554:PGN65555 PQI65554:PQJ65555 QAE65554:QAF65555 QKA65554:QKB65555 QTW65554:QTX65555 RDS65554:RDT65555 RNO65554:RNP65555 RXK65554:RXL65555 SHG65554:SHH65555 SRC65554:SRD65555 TAY65554:TAZ65555 TKU65554:TKV65555 TUQ65554:TUR65555 UEM65554:UEN65555 UOI65554:UOJ65555 UYE65554:UYF65555 VIA65554:VIB65555 VRW65554:VRX65555 WBS65554:WBT65555 WLO65554:WLP65555 WVK65554:WVL65555 C131090:D131091 IY131090:IZ131091 SU131090:SV131091 ACQ131090:ACR131091 AMM131090:AMN131091 AWI131090:AWJ131091 BGE131090:BGF131091 BQA131090:BQB131091 BZW131090:BZX131091 CJS131090:CJT131091 CTO131090:CTP131091 DDK131090:DDL131091 DNG131090:DNH131091 DXC131090:DXD131091 EGY131090:EGZ131091 EQU131090:EQV131091 FAQ131090:FAR131091 FKM131090:FKN131091 FUI131090:FUJ131091 GEE131090:GEF131091 GOA131090:GOB131091 GXW131090:GXX131091 HHS131090:HHT131091 HRO131090:HRP131091 IBK131090:IBL131091 ILG131090:ILH131091 IVC131090:IVD131091 JEY131090:JEZ131091 JOU131090:JOV131091 JYQ131090:JYR131091 KIM131090:KIN131091 KSI131090:KSJ131091 LCE131090:LCF131091 LMA131090:LMB131091 LVW131090:LVX131091 MFS131090:MFT131091 MPO131090:MPP131091 MZK131090:MZL131091 NJG131090:NJH131091 NTC131090:NTD131091 OCY131090:OCZ131091 OMU131090:OMV131091 OWQ131090:OWR131091 PGM131090:PGN131091 PQI131090:PQJ131091 QAE131090:QAF131091 QKA131090:QKB131091 QTW131090:QTX131091 RDS131090:RDT131091 RNO131090:RNP131091 RXK131090:RXL131091 SHG131090:SHH131091 SRC131090:SRD131091 TAY131090:TAZ131091 TKU131090:TKV131091 TUQ131090:TUR131091 UEM131090:UEN131091 UOI131090:UOJ131091 UYE131090:UYF131091 VIA131090:VIB131091 VRW131090:VRX131091 WBS131090:WBT131091 WLO131090:WLP131091 WVK131090:WVL131091 C196626:D196627 IY196626:IZ196627 SU196626:SV196627 ACQ196626:ACR196627 AMM196626:AMN196627 AWI196626:AWJ196627 BGE196626:BGF196627 BQA196626:BQB196627 BZW196626:BZX196627 CJS196626:CJT196627 CTO196626:CTP196627 DDK196626:DDL196627 DNG196626:DNH196627 DXC196626:DXD196627 EGY196626:EGZ196627 EQU196626:EQV196627 FAQ196626:FAR196627 FKM196626:FKN196627 FUI196626:FUJ196627 GEE196626:GEF196627 GOA196626:GOB196627 GXW196626:GXX196627 HHS196626:HHT196627 HRO196626:HRP196627 IBK196626:IBL196627 ILG196626:ILH196627 IVC196626:IVD196627 JEY196626:JEZ196627 JOU196626:JOV196627 JYQ196626:JYR196627 KIM196626:KIN196627 KSI196626:KSJ196627 LCE196626:LCF196627 LMA196626:LMB196627 LVW196626:LVX196627 MFS196626:MFT196627 MPO196626:MPP196627 MZK196626:MZL196627 NJG196626:NJH196627 NTC196626:NTD196627 OCY196626:OCZ196627 OMU196626:OMV196627 OWQ196626:OWR196627 PGM196626:PGN196627 PQI196626:PQJ196627 QAE196626:QAF196627 QKA196626:QKB196627 QTW196626:QTX196627 RDS196626:RDT196627 RNO196626:RNP196627 RXK196626:RXL196627 SHG196626:SHH196627 SRC196626:SRD196627 TAY196626:TAZ196627 TKU196626:TKV196627 TUQ196626:TUR196627 UEM196626:UEN196627 UOI196626:UOJ196627 UYE196626:UYF196627 VIA196626:VIB196627 VRW196626:VRX196627 WBS196626:WBT196627 WLO196626:WLP196627 WVK196626:WVL196627 C262162:D262163 IY262162:IZ262163 SU262162:SV262163 ACQ262162:ACR262163 AMM262162:AMN262163 AWI262162:AWJ262163 BGE262162:BGF262163 BQA262162:BQB262163 BZW262162:BZX262163 CJS262162:CJT262163 CTO262162:CTP262163 DDK262162:DDL262163 DNG262162:DNH262163 DXC262162:DXD262163 EGY262162:EGZ262163 EQU262162:EQV262163 FAQ262162:FAR262163 FKM262162:FKN262163 FUI262162:FUJ262163 GEE262162:GEF262163 GOA262162:GOB262163 GXW262162:GXX262163 HHS262162:HHT262163 HRO262162:HRP262163 IBK262162:IBL262163 ILG262162:ILH262163 IVC262162:IVD262163 JEY262162:JEZ262163 JOU262162:JOV262163 JYQ262162:JYR262163 KIM262162:KIN262163 KSI262162:KSJ262163 LCE262162:LCF262163 LMA262162:LMB262163 LVW262162:LVX262163 MFS262162:MFT262163 MPO262162:MPP262163 MZK262162:MZL262163 NJG262162:NJH262163 NTC262162:NTD262163 OCY262162:OCZ262163 OMU262162:OMV262163 OWQ262162:OWR262163 PGM262162:PGN262163 PQI262162:PQJ262163 QAE262162:QAF262163 QKA262162:QKB262163 QTW262162:QTX262163 RDS262162:RDT262163 RNO262162:RNP262163 RXK262162:RXL262163 SHG262162:SHH262163 SRC262162:SRD262163 TAY262162:TAZ262163 TKU262162:TKV262163 TUQ262162:TUR262163 UEM262162:UEN262163 UOI262162:UOJ262163 UYE262162:UYF262163 VIA262162:VIB262163 VRW262162:VRX262163 WBS262162:WBT262163 WLO262162:WLP262163 WVK262162:WVL262163 C327698:D327699 IY327698:IZ327699 SU327698:SV327699 ACQ327698:ACR327699 AMM327698:AMN327699 AWI327698:AWJ327699 BGE327698:BGF327699 BQA327698:BQB327699 BZW327698:BZX327699 CJS327698:CJT327699 CTO327698:CTP327699 DDK327698:DDL327699 DNG327698:DNH327699 DXC327698:DXD327699 EGY327698:EGZ327699 EQU327698:EQV327699 FAQ327698:FAR327699 FKM327698:FKN327699 FUI327698:FUJ327699 GEE327698:GEF327699 GOA327698:GOB327699 GXW327698:GXX327699 HHS327698:HHT327699 HRO327698:HRP327699 IBK327698:IBL327699 ILG327698:ILH327699 IVC327698:IVD327699 JEY327698:JEZ327699 JOU327698:JOV327699 JYQ327698:JYR327699 KIM327698:KIN327699 KSI327698:KSJ327699 LCE327698:LCF327699 LMA327698:LMB327699 LVW327698:LVX327699 MFS327698:MFT327699 MPO327698:MPP327699 MZK327698:MZL327699 NJG327698:NJH327699 NTC327698:NTD327699 OCY327698:OCZ327699 OMU327698:OMV327699 OWQ327698:OWR327699 PGM327698:PGN327699 PQI327698:PQJ327699 QAE327698:QAF327699 QKA327698:QKB327699 QTW327698:QTX327699 RDS327698:RDT327699 RNO327698:RNP327699 RXK327698:RXL327699 SHG327698:SHH327699 SRC327698:SRD327699 TAY327698:TAZ327699 TKU327698:TKV327699 TUQ327698:TUR327699 UEM327698:UEN327699 UOI327698:UOJ327699 UYE327698:UYF327699 VIA327698:VIB327699 VRW327698:VRX327699 WBS327698:WBT327699 WLO327698:WLP327699 WVK327698:WVL327699 C393234:D393235 IY393234:IZ393235 SU393234:SV393235 ACQ393234:ACR393235 AMM393234:AMN393235 AWI393234:AWJ393235 BGE393234:BGF393235 BQA393234:BQB393235 BZW393234:BZX393235 CJS393234:CJT393235 CTO393234:CTP393235 DDK393234:DDL393235 DNG393234:DNH393235 DXC393234:DXD393235 EGY393234:EGZ393235 EQU393234:EQV393235 FAQ393234:FAR393235 FKM393234:FKN393235 FUI393234:FUJ393235 GEE393234:GEF393235 GOA393234:GOB393235 GXW393234:GXX393235 HHS393234:HHT393235 HRO393234:HRP393235 IBK393234:IBL393235 ILG393234:ILH393235 IVC393234:IVD393235 JEY393234:JEZ393235 JOU393234:JOV393235 JYQ393234:JYR393235 KIM393234:KIN393235 KSI393234:KSJ393235 LCE393234:LCF393235 LMA393234:LMB393235 LVW393234:LVX393235 MFS393234:MFT393235 MPO393234:MPP393235 MZK393234:MZL393235 NJG393234:NJH393235 NTC393234:NTD393235 OCY393234:OCZ393235 OMU393234:OMV393235 OWQ393234:OWR393235 PGM393234:PGN393235 PQI393234:PQJ393235 QAE393234:QAF393235 QKA393234:QKB393235 QTW393234:QTX393235 RDS393234:RDT393235 RNO393234:RNP393235 RXK393234:RXL393235 SHG393234:SHH393235 SRC393234:SRD393235 TAY393234:TAZ393235 TKU393234:TKV393235 TUQ393234:TUR393235 UEM393234:UEN393235 UOI393234:UOJ393235 UYE393234:UYF393235 VIA393234:VIB393235 VRW393234:VRX393235 WBS393234:WBT393235 WLO393234:WLP393235 WVK393234:WVL393235 C458770:D458771 IY458770:IZ458771 SU458770:SV458771 ACQ458770:ACR458771 AMM458770:AMN458771 AWI458770:AWJ458771 BGE458770:BGF458771 BQA458770:BQB458771 BZW458770:BZX458771 CJS458770:CJT458771 CTO458770:CTP458771 DDK458770:DDL458771 DNG458770:DNH458771 DXC458770:DXD458771 EGY458770:EGZ458771 EQU458770:EQV458771 FAQ458770:FAR458771 FKM458770:FKN458771 FUI458770:FUJ458771 GEE458770:GEF458771 GOA458770:GOB458771 GXW458770:GXX458771 HHS458770:HHT458771 HRO458770:HRP458771 IBK458770:IBL458771 ILG458770:ILH458771 IVC458770:IVD458771 JEY458770:JEZ458771 JOU458770:JOV458771 JYQ458770:JYR458771 KIM458770:KIN458771 KSI458770:KSJ458771 LCE458770:LCF458771 LMA458770:LMB458771 LVW458770:LVX458771 MFS458770:MFT458771 MPO458770:MPP458771 MZK458770:MZL458771 NJG458770:NJH458771 NTC458770:NTD458771 OCY458770:OCZ458771 OMU458770:OMV458771 OWQ458770:OWR458771 PGM458770:PGN458771 PQI458770:PQJ458771 QAE458770:QAF458771 QKA458770:QKB458771 QTW458770:QTX458771 RDS458770:RDT458771 RNO458770:RNP458771 RXK458770:RXL458771 SHG458770:SHH458771 SRC458770:SRD458771 TAY458770:TAZ458771 TKU458770:TKV458771 TUQ458770:TUR458771 UEM458770:UEN458771 UOI458770:UOJ458771 UYE458770:UYF458771 VIA458770:VIB458771 VRW458770:VRX458771 WBS458770:WBT458771 WLO458770:WLP458771 WVK458770:WVL458771 C524306:D524307 IY524306:IZ524307 SU524306:SV524307 ACQ524306:ACR524307 AMM524306:AMN524307 AWI524306:AWJ524307 BGE524306:BGF524307 BQA524306:BQB524307 BZW524306:BZX524307 CJS524306:CJT524307 CTO524306:CTP524307 DDK524306:DDL524307 DNG524306:DNH524307 DXC524306:DXD524307 EGY524306:EGZ524307 EQU524306:EQV524307 FAQ524306:FAR524307 FKM524306:FKN524307 FUI524306:FUJ524307 GEE524306:GEF524307 GOA524306:GOB524307 GXW524306:GXX524307 HHS524306:HHT524307 HRO524306:HRP524307 IBK524306:IBL524307 ILG524306:ILH524307 IVC524306:IVD524307 JEY524306:JEZ524307 JOU524306:JOV524307 JYQ524306:JYR524307 KIM524306:KIN524307 KSI524306:KSJ524307 LCE524306:LCF524307 LMA524306:LMB524307 LVW524306:LVX524307 MFS524306:MFT524307 MPO524306:MPP524307 MZK524306:MZL524307 NJG524306:NJH524307 NTC524306:NTD524307 OCY524306:OCZ524307 OMU524306:OMV524307 OWQ524306:OWR524307 PGM524306:PGN524307 PQI524306:PQJ524307 QAE524306:QAF524307 QKA524306:QKB524307 QTW524306:QTX524307 RDS524306:RDT524307 RNO524306:RNP524307 RXK524306:RXL524307 SHG524306:SHH524307 SRC524306:SRD524307 TAY524306:TAZ524307 TKU524306:TKV524307 TUQ524306:TUR524307 UEM524306:UEN524307 UOI524306:UOJ524307 UYE524306:UYF524307 VIA524306:VIB524307 VRW524306:VRX524307 WBS524306:WBT524307 WLO524306:WLP524307 WVK524306:WVL524307 C589842:D589843 IY589842:IZ589843 SU589842:SV589843 ACQ589842:ACR589843 AMM589842:AMN589843 AWI589842:AWJ589843 BGE589842:BGF589843 BQA589842:BQB589843 BZW589842:BZX589843 CJS589842:CJT589843 CTO589842:CTP589843 DDK589842:DDL589843 DNG589842:DNH589843 DXC589842:DXD589843 EGY589842:EGZ589843 EQU589842:EQV589843 FAQ589842:FAR589843 FKM589842:FKN589843 FUI589842:FUJ589843 GEE589842:GEF589843 GOA589842:GOB589843 GXW589842:GXX589843 HHS589842:HHT589843 HRO589842:HRP589843 IBK589842:IBL589843 ILG589842:ILH589843 IVC589842:IVD589843 JEY589842:JEZ589843 JOU589842:JOV589843 JYQ589842:JYR589843 KIM589842:KIN589843 KSI589842:KSJ589843 LCE589842:LCF589843 LMA589842:LMB589843 LVW589842:LVX589843 MFS589842:MFT589843 MPO589842:MPP589843 MZK589842:MZL589843 NJG589842:NJH589843 NTC589842:NTD589843 OCY589842:OCZ589843 OMU589842:OMV589843 OWQ589842:OWR589843 PGM589842:PGN589843 PQI589842:PQJ589843 QAE589842:QAF589843 QKA589842:QKB589843 QTW589842:QTX589843 RDS589842:RDT589843 RNO589842:RNP589843 RXK589842:RXL589843 SHG589842:SHH589843 SRC589842:SRD589843 TAY589842:TAZ589843 TKU589842:TKV589843 TUQ589842:TUR589843 UEM589842:UEN589843 UOI589842:UOJ589843 UYE589842:UYF589843 VIA589842:VIB589843 VRW589842:VRX589843 WBS589842:WBT589843 WLO589842:WLP589843 WVK589842:WVL589843 C655378:D655379 IY655378:IZ655379 SU655378:SV655379 ACQ655378:ACR655379 AMM655378:AMN655379 AWI655378:AWJ655379 BGE655378:BGF655379 BQA655378:BQB655379 BZW655378:BZX655379 CJS655378:CJT655379 CTO655378:CTP655379 DDK655378:DDL655379 DNG655378:DNH655379 DXC655378:DXD655379 EGY655378:EGZ655379 EQU655378:EQV655379 FAQ655378:FAR655379 FKM655378:FKN655379 FUI655378:FUJ655379 GEE655378:GEF655379 GOA655378:GOB655379 GXW655378:GXX655379 HHS655378:HHT655379 HRO655378:HRP655379 IBK655378:IBL655379 ILG655378:ILH655379 IVC655378:IVD655379 JEY655378:JEZ655379 JOU655378:JOV655379 JYQ655378:JYR655379 KIM655378:KIN655379 KSI655378:KSJ655379 LCE655378:LCF655379 LMA655378:LMB655379 LVW655378:LVX655379 MFS655378:MFT655379 MPO655378:MPP655379 MZK655378:MZL655379 NJG655378:NJH655379 NTC655378:NTD655379 OCY655378:OCZ655379 OMU655378:OMV655379 OWQ655378:OWR655379 PGM655378:PGN655379 PQI655378:PQJ655379 QAE655378:QAF655379 QKA655378:QKB655379 QTW655378:QTX655379 RDS655378:RDT655379 RNO655378:RNP655379 RXK655378:RXL655379 SHG655378:SHH655379 SRC655378:SRD655379 TAY655378:TAZ655379 TKU655378:TKV655379 TUQ655378:TUR655379 UEM655378:UEN655379 UOI655378:UOJ655379 UYE655378:UYF655379 VIA655378:VIB655379 VRW655378:VRX655379 WBS655378:WBT655379 WLO655378:WLP655379 WVK655378:WVL655379 C720914:D720915 IY720914:IZ720915 SU720914:SV720915 ACQ720914:ACR720915 AMM720914:AMN720915 AWI720914:AWJ720915 BGE720914:BGF720915 BQA720914:BQB720915 BZW720914:BZX720915 CJS720914:CJT720915 CTO720914:CTP720915 DDK720914:DDL720915 DNG720914:DNH720915 DXC720914:DXD720915 EGY720914:EGZ720915 EQU720914:EQV720915 FAQ720914:FAR720915 FKM720914:FKN720915 FUI720914:FUJ720915 GEE720914:GEF720915 GOA720914:GOB720915 GXW720914:GXX720915 HHS720914:HHT720915 HRO720914:HRP720915 IBK720914:IBL720915 ILG720914:ILH720915 IVC720914:IVD720915 JEY720914:JEZ720915 JOU720914:JOV720915 JYQ720914:JYR720915 KIM720914:KIN720915 KSI720914:KSJ720915 LCE720914:LCF720915 LMA720914:LMB720915 LVW720914:LVX720915 MFS720914:MFT720915 MPO720914:MPP720915 MZK720914:MZL720915 NJG720914:NJH720915 NTC720914:NTD720915 OCY720914:OCZ720915 OMU720914:OMV720915 OWQ720914:OWR720915 PGM720914:PGN720915 PQI720914:PQJ720915 QAE720914:QAF720915 QKA720914:QKB720915 QTW720914:QTX720915 RDS720914:RDT720915 RNO720914:RNP720915 RXK720914:RXL720915 SHG720914:SHH720915 SRC720914:SRD720915 TAY720914:TAZ720915 TKU720914:TKV720915 TUQ720914:TUR720915 UEM720914:UEN720915 UOI720914:UOJ720915 UYE720914:UYF720915 VIA720914:VIB720915 VRW720914:VRX720915 WBS720914:WBT720915 WLO720914:WLP720915 WVK720914:WVL720915 C786450:D786451 IY786450:IZ786451 SU786450:SV786451 ACQ786450:ACR786451 AMM786450:AMN786451 AWI786450:AWJ786451 BGE786450:BGF786451 BQA786450:BQB786451 BZW786450:BZX786451 CJS786450:CJT786451 CTO786450:CTP786451 DDK786450:DDL786451 DNG786450:DNH786451 DXC786450:DXD786451 EGY786450:EGZ786451 EQU786450:EQV786451 FAQ786450:FAR786451 FKM786450:FKN786451 FUI786450:FUJ786451 GEE786450:GEF786451 GOA786450:GOB786451 GXW786450:GXX786451 HHS786450:HHT786451 HRO786450:HRP786451 IBK786450:IBL786451 ILG786450:ILH786451 IVC786450:IVD786451 JEY786450:JEZ786451 JOU786450:JOV786451 JYQ786450:JYR786451 KIM786450:KIN786451 KSI786450:KSJ786451 LCE786450:LCF786451 LMA786450:LMB786451 LVW786450:LVX786451 MFS786450:MFT786451 MPO786450:MPP786451 MZK786450:MZL786451 NJG786450:NJH786451 NTC786450:NTD786451 OCY786450:OCZ786451 OMU786450:OMV786451 OWQ786450:OWR786451 PGM786450:PGN786451 PQI786450:PQJ786451 QAE786450:QAF786451 QKA786450:QKB786451 QTW786450:QTX786451 RDS786450:RDT786451 RNO786450:RNP786451 RXK786450:RXL786451 SHG786450:SHH786451 SRC786450:SRD786451 TAY786450:TAZ786451 TKU786450:TKV786451 TUQ786450:TUR786451 UEM786450:UEN786451 UOI786450:UOJ786451 UYE786450:UYF786451 VIA786450:VIB786451 VRW786450:VRX786451 WBS786450:WBT786451 WLO786450:WLP786451 WVK786450:WVL786451 C851986:D851987 IY851986:IZ851987 SU851986:SV851987 ACQ851986:ACR851987 AMM851986:AMN851987 AWI851986:AWJ851987 BGE851986:BGF851987 BQA851986:BQB851987 BZW851986:BZX851987 CJS851986:CJT851987 CTO851986:CTP851987 DDK851986:DDL851987 DNG851986:DNH851987 DXC851986:DXD851987 EGY851986:EGZ851987 EQU851986:EQV851987 FAQ851986:FAR851987 FKM851986:FKN851987 FUI851986:FUJ851987 GEE851986:GEF851987 GOA851986:GOB851987 GXW851986:GXX851987 HHS851986:HHT851987 HRO851986:HRP851987 IBK851986:IBL851987 ILG851986:ILH851987 IVC851986:IVD851987 JEY851986:JEZ851987 JOU851986:JOV851987 JYQ851986:JYR851987 KIM851986:KIN851987 KSI851986:KSJ851987 LCE851986:LCF851987 LMA851986:LMB851987 LVW851986:LVX851987 MFS851986:MFT851987 MPO851986:MPP851987 MZK851986:MZL851987 NJG851986:NJH851987 NTC851986:NTD851987 OCY851986:OCZ851987 OMU851986:OMV851987 OWQ851986:OWR851987 PGM851986:PGN851987 PQI851986:PQJ851987 QAE851986:QAF851987 QKA851986:QKB851987 QTW851986:QTX851987 RDS851986:RDT851987 RNO851986:RNP851987 RXK851986:RXL851987 SHG851986:SHH851987 SRC851986:SRD851987 TAY851986:TAZ851987 TKU851986:TKV851987 TUQ851986:TUR851987 UEM851986:UEN851987 UOI851986:UOJ851987 UYE851986:UYF851987 VIA851986:VIB851987 VRW851986:VRX851987 WBS851986:WBT851987 WLO851986:WLP851987 WVK851986:WVL851987 C917522:D917523 IY917522:IZ917523 SU917522:SV917523 ACQ917522:ACR917523 AMM917522:AMN917523 AWI917522:AWJ917523 BGE917522:BGF917523 BQA917522:BQB917523 BZW917522:BZX917523 CJS917522:CJT917523 CTO917522:CTP917523 DDK917522:DDL917523 DNG917522:DNH917523 DXC917522:DXD917523 EGY917522:EGZ917523 EQU917522:EQV917523 FAQ917522:FAR917523 FKM917522:FKN917523 FUI917522:FUJ917523 GEE917522:GEF917523 GOA917522:GOB917523 GXW917522:GXX917523 HHS917522:HHT917523 HRO917522:HRP917523 IBK917522:IBL917523 ILG917522:ILH917523 IVC917522:IVD917523 JEY917522:JEZ917523 JOU917522:JOV917523 JYQ917522:JYR917523 KIM917522:KIN917523 KSI917522:KSJ917523 LCE917522:LCF917523 LMA917522:LMB917523 LVW917522:LVX917523 MFS917522:MFT917523 MPO917522:MPP917523 MZK917522:MZL917523 NJG917522:NJH917523 NTC917522:NTD917523 OCY917522:OCZ917523 OMU917522:OMV917523 OWQ917522:OWR917523 PGM917522:PGN917523 PQI917522:PQJ917523 QAE917522:QAF917523 QKA917522:QKB917523 QTW917522:QTX917523 RDS917522:RDT917523 RNO917522:RNP917523 RXK917522:RXL917523 SHG917522:SHH917523 SRC917522:SRD917523 TAY917522:TAZ917523 TKU917522:TKV917523 TUQ917522:TUR917523 UEM917522:UEN917523 UOI917522:UOJ917523 UYE917522:UYF917523 VIA917522:VIB917523 VRW917522:VRX917523 WBS917522:WBT917523 WLO917522:WLP917523 WVK917522:WVL917523 C983058:D983059 IY983058:IZ983059 SU983058:SV983059 ACQ983058:ACR983059 AMM983058:AMN983059 AWI983058:AWJ983059 BGE983058:BGF983059 BQA983058:BQB983059 BZW983058:BZX983059 CJS983058:CJT983059 CTO983058:CTP983059 DDK983058:DDL983059 DNG983058:DNH983059 DXC983058:DXD983059 EGY983058:EGZ983059 EQU983058:EQV983059 FAQ983058:FAR983059 FKM983058:FKN983059 FUI983058:FUJ983059 GEE983058:GEF983059 GOA983058:GOB983059 GXW983058:GXX983059 HHS983058:HHT983059 HRO983058:HRP983059 IBK983058:IBL983059 ILG983058:ILH983059 IVC983058:IVD983059 JEY983058:JEZ983059 JOU983058:JOV983059 JYQ983058:JYR983059 KIM983058:KIN983059 KSI983058:KSJ983059 LCE983058:LCF983059 LMA983058:LMB983059 LVW983058:LVX983059 MFS983058:MFT983059 MPO983058:MPP983059 MZK983058:MZL983059 NJG983058:NJH983059 NTC983058:NTD983059 OCY983058:OCZ983059 OMU983058:OMV983059 OWQ983058:OWR983059 PGM983058:PGN983059 PQI983058:PQJ983059 QAE983058:QAF983059 QKA983058:QKB983059 QTW983058:QTX983059 RDS983058:RDT983059 RNO983058:RNP983059 RXK983058:RXL983059 SHG983058:SHH983059 SRC983058:SRD983059 TAY983058:TAZ983059 TKU983058:TKV983059 TUQ983058:TUR983059 UEM983058:UEN983059 UOI983058:UOJ983059 UYE983058:UYF983059 VIA983058:VIB983059 VRW983058:VRX983059 WBS983058:WBT983059 WLO983058:WLP983059 WVK983058:WVL983059">
      <formula1>-999999999999999</formula1>
      <formula2>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ecimal" allowBlank="1" showInputMessage="1" showErrorMessage="1" errorTitle="Невалиден формат" error="Стойността в клетката може да съдържа само положително число._x000a__x000a_За да коригирате натиснете Retry. За да се откажете натиснете Cancel.">
          <x14:formula1>
            <xm:f>0</xm:f>
          </x14:formula1>
          <x14:formula2>
            <xm:f>9999999999999990</xm:f>
          </x14:formula2>
          <xm:sqref>C12:D17 IY12:IZ17 SU12:SV17 ACQ12:ACR17 AMM12:AMN17 AWI12:AWJ17 BGE12:BGF17 BQA12:BQB17 BZW12:BZX17 CJS12:CJT17 CTO12:CTP17 DDK12:DDL17 DNG12:DNH17 DXC12:DXD17 EGY12:EGZ17 EQU12:EQV17 FAQ12:FAR17 FKM12:FKN17 FUI12:FUJ17 GEE12:GEF17 GOA12:GOB17 GXW12:GXX17 HHS12:HHT17 HRO12:HRP17 IBK12:IBL17 ILG12:ILH17 IVC12:IVD17 JEY12:JEZ17 JOU12:JOV17 JYQ12:JYR17 KIM12:KIN17 KSI12:KSJ17 LCE12:LCF17 LMA12:LMB17 LVW12:LVX17 MFS12:MFT17 MPO12:MPP17 MZK12:MZL17 NJG12:NJH17 NTC12:NTD17 OCY12:OCZ17 OMU12:OMV17 OWQ12:OWR17 PGM12:PGN17 PQI12:PQJ17 QAE12:QAF17 QKA12:QKB17 QTW12:QTX17 RDS12:RDT17 RNO12:RNP17 RXK12:RXL17 SHG12:SHH17 SRC12:SRD17 TAY12:TAZ17 TKU12:TKV17 TUQ12:TUR17 UEM12:UEN17 UOI12:UOJ17 UYE12:UYF17 VIA12:VIB17 VRW12:VRX17 WBS12:WBT17 WLO12:WLP17 WVK12:WVL17 C65548:D65553 IY65548:IZ65553 SU65548:SV65553 ACQ65548:ACR65553 AMM65548:AMN65553 AWI65548:AWJ65553 BGE65548:BGF65553 BQA65548:BQB65553 BZW65548:BZX65553 CJS65548:CJT65553 CTO65548:CTP65553 DDK65548:DDL65553 DNG65548:DNH65553 DXC65548:DXD65553 EGY65548:EGZ65553 EQU65548:EQV65553 FAQ65548:FAR65553 FKM65548:FKN65553 FUI65548:FUJ65553 GEE65548:GEF65553 GOA65548:GOB65553 GXW65548:GXX65553 HHS65548:HHT65553 HRO65548:HRP65553 IBK65548:IBL65553 ILG65548:ILH65553 IVC65548:IVD65553 JEY65548:JEZ65553 JOU65548:JOV65553 JYQ65548:JYR65553 KIM65548:KIN65553 KSI65548:KSJ65553 LCE65548:LCF65553 LMA65548:LMB65553 LVW65548:LVX65553 MFS65548:MFT65553 MPO65548:MPP65553 MZK65548:MZL65553 NJG65548:NJH65553 NTC65548:NTD65553 OCY65548:OCZ65553 OMU65548:OMV65553 OWQ65548:OWR65553 PGM65548:PGN65553 PQI65548:PQJ65553 QAE65548:QAF65553 QKA65548:QKB65553 QTW65548:QTX65553 RDS65548:RDT65553 RNO65548:RNP65553 RXK65548:RXL65553 SHG65548:SHH65553 SRC65548:SRD65553 TAY65548:TAZ65553 TKU65548:TKV65553 TUQ65548:TUR65553 UEM65548:UEN65553 UOI65548:UOJ65553 UYE65548:UYF65553 VIA65548:VIB65553 VRW65548:VRX65553 WBS65548:WBT65553 WLO65548:WLP65553 WVK65548:WVL65553 C131084:D131089 IY131084:IZ131089 SU131084:SV131089 ACQ131084:ACR131089 AMM131084:AMN131089 AWI131084:AWJ131089 BGE131084:BGF131089 BQA131084:BQB131089 BZW131084:BZX131089 CJS131084:CJT131089 CTO131084:CTP131089 DDK131084:DDL131089 DNG131084:DNH131089 DXC131084:DXD131089 EGY131084:EGZ131089 EQU131084:EQV131089 FAQ131084:FAR131089 FKM131084:FKN131089 FUI131084:FUJ131089 GEE131084:GEF131089 GOA131084:GOB131089 GXW131084:GXX131089 HHS131084:HHT131089 HRO131084:HRP131089 IBK131084:IBL131089 ILG131084:ILH131089 IVC131084:IVD131089 JEY131084:JEZ131089 JOU131084:JOV131089 JYQ131084:JYR131089 KIM131084:KIN131089 KSI131084:KSJ131089 LCE131084:LCF131089 LMA131084:LMB131089 LVW131084:LVX131089 MFS131084:MFT131089 MPO131084:MPP131089 MZK131084:MZL131089 NJG131084:NJH131089 NTC131084:NTD131089 OCY131084:OCZ131089 OMU131084:OMV131089 OWQ131084:OWR131089 PGM131084:PGN131089 PQI131084:PQJ131089 QAE131084:QAF131089 QKA131084:QKB131089 QTW131084:QTX131089 RDS131084:RDT131089 RNO131084:RNP131089 RXK131084:RXL131089 SHG131084:SHH131089 SRC131084:SRD131089 TAY131084:TAZ131089 TKU131084:TKV131089 TUQ131084:TUR131089 UEM131084:UEN131089 UOI131084:UOJ131089 UYE131084:UYF131089 VIA131084:VIB131089 VRW131084:VRX131089 WBS131084:WBT131089 WLO131084:WLP131089 WVK131084:WVL131089 C196620:D196625 IY196620:IZ196625 SU196620:SV196625 ACQ196620:ACR196625 AMM196620:AMN196625 AWI196620:AWJ196625 BGE196620:BGF196625 BQA196620:BQB196625 BZW196620:BZX196625 CJS196620:CJT196625 CTO196620:CTP196625 DDK196620:DDL196625 DNG196620:DNH196625 DXC196620:DXD196625 EGY196620:EGZ196625 EQU196620:EQV196625 FAQ196620:FAR196625 FKM196620:FKN196625 FUI196620:FUJ196625 GEE196620:GEF196625 GOA196620:GOB196625 GXW196620:GXX196625 HHS196620:HHT196625 HRO196620:HRP196625 IBK196620:IBL196625 ILG196620:ILH196625 IVC196620:IVD196625 JEY196620:JEZ196625 JOU196620:JOV196625 JYQ196620:JYR196625 KIM196620:KIN196625 KSI196620:KSJ196625 LCE196620:LCF196625 LMA196620:LMB196625 LVW196620:LVX196625 MFS196620:MFT196625 MPO196620:MPP196625 MZK196620:MZL196625 NJG196620:NJH196625 NTC196620:NTD196625 OCY196620:OCZ196625 OMU196620:OMV196625 OWQ196620:OWR196625 PGM196620:PGN196625 PQI196620:PQJ196625 QAE196620:QAF196625 QKA196620:QKB196625 QTW196620:QTX196625 RDS196620:RDT196625 RNO196620:RNP196625 RXK196620:RXL196625 SHG196620:SHH196625 SRC196620:SRD196625 TAY196620:TAZ196625 TKU196620:TKV196625 TUQ196620:TUR196625 UEM196620:UEN196625 UOI196620:UOJ196625 UYE196620:UYF196625 VIA196620:VIB196625 VRW196620:VRX196625 WBS196620:WBT196625 WLO196620:WLP196625 WVK196620:WVL196625 C262156:D262161 IY262156:IZ262161 SU262156:SV262161 ACQ262156:ACR262161 AMM262156:AMN262161 AWI262156:AWJ262161 BGE262156:BGF262161 BQA262156:BQB262161 BZW262156:BZX262161 CJS262156:CJT262161 CTO262156:CTP262161 DDK262156:DDL262161 DNG262156:DNH262161 DXC262156:DXD262161 EGY262156:EGZ262161 EQU262156:EQV262161 FAQ262156:FAR262161 FKM262156:FKN262161 FUI262156:FUJ262161 GEE262156:GEF262161 GOA262156:GOB262161 GXW262156:GXX262161 HHS262156:HHT262161 HRO262156:HRP262161 IBK262156:IBL262161 ILG262156:ILH262161 IVC262156:IVD262161 JEY262156:JEZ262161 JOU262156:JOV262161 JYQ262156:JYR262161 KIM262156:KIN262161 KSI262156:KSJ262161 LCE262156:LCF262161 LMA262156:LMB262161 LVW262156:LVX262161 MFS262156:MFT262161 MPO262156:MPP262161 MZK262156:MZL262161 NJG262156:NJH262161 NTC262156:NTD262161 OCY262156:OCZ262161 OMU262156:OMV262161 OWQ262156:OWR262161 PGM262156:PGN262161 PQI262156:PQJ262161 QAE262156:QAF262161 QKA262156:QKB262161 QTW262156:QTX262161 RDS262156:RDT262161 RNO262156:RNP262161 RXK262156:RXL262161 SHG262156:SHH262161 SRC262156:SRD262161 TAY262156:TAZ262161 TKU262156:TKV262161 TUQ262156:TUR262161 UEM262156:UEN262161 UOI262156:UOJ262161 UYE262156:UYF262161 VIA262156:VIB262161 VRW262156:VRX262161 WBS262156:WBT262161 WLO262156:WLP262161 WVK262156:WVL262161 C327692:D327697 IY327692:IZ327697 SU327692:SV327697 ACQ327692:ACR327697 AMM327692:AMN327697 AWI327692:AWJ327697 BGE327692:BGF327697 BQA327692:BQB327697 BZW327692:BZX327697 CJS327692:CJT327697 CTO327692:CTP327697 DDK327692:DDL327697 DNG327692:DNH327697 DXC327692:DXD327697 EGY327692:EGZ327697 EQU327692:EQV327697 FAQ327692:FAR327697 FKM327692:FKN327697 FUI327692:FUJ327697 GEE327692:GEF327697 GOA327692:GOB327697 GXW327692:GXX327697 HHS327692:HHT327697 HRO327692:HRP327697 IBK327692:IBL327697 ILG327692:ILH327697 IVC327692:IVD327697 JEY327692:JEZ327697 JOU327692:JOV327697 JYQ327692:JYR327697 KIM327692:KIN327697 KSI327692:KSJ327697 LCE327692:LCF327697 LMA327692:LMB327697 LVW327692:LVX327697 MFS327692:MFT327697 MPO327692:MPP327697 MZK327692:MZL327697 NJG327692:NJH327697 NTC327692:NTD327697 OCY327692:OCZ327697 OMU327692:OMV327697 OWQ327692:OWR327697 PGM327692:PGN327697 PQI327692:PQJ327697 QAE327692:QAF327697 QKA327692:QKB327697 QTW327692:QTX327697 RDS327692:RDT327697 RNO327692:RNP327697 RXK327692:RXL327697 SHG327692:SHH327697 SRC327692:SRD327697 TAY327692:TAZ327697 TKU327692:TKV327697 TUQ327692:TUR327697 UEM327692:UEN327697 UOI327692:UOJ327697 UYE327692:UYF327697 VIA327692:VIB327697 VRW327692:VRX327697 WBS327692:WBT327697 WLO327692:WLP327697 WVK327692:WVL327697 C393228:D393233 IY393228:IZ393233 SU393228:SV393233 ACQ393228:ACR393233 AMM393228:AMN393233 AWI393228:AWJ393233 BGE393228:BGF393233 BQA393228:BQB393233 BZW393228:BZX393233 CJS393228:CJT393233 CTO393228:CTP393233 DDK393228:DDL393233 DNG393228:DNH393233 DXC393228:DXD393233 EGY393228:EGZ393233 EQU393228:EQV393233 FAQ393228:FAR393233 FKM393228:FKN393233 FUI393228:FUJ393233 GEE393228:GEF393233 GOA393228:GOB393233 GXW393228:GXX393233 HHS393228:HHT393233 HRO393228:HRP393233 IBK393228:IBL393233 ILG393228:ILH393233 IVC393228:IVD393233 JEY393228:JEZ393233 JOU393228:JOV393233 JYQ393228:JYR393233 KIM393228:KIN393233 KSI393228:KSJ393233 LCE393228:LCF393233 LMA393228:LMB393233 LVW393228:LVX393233 MFS393228:MFT393233 MPO393228:MPP393233 MZK393228:MZL393233 NJG393228:NJH393233 NTC393228:NTD393233 OCY393228:OCZ393233 OMU393228:OMV393233 OWQ393228:OWR393233 PGM393228:PGN393233 PQI393228:PQJ393233 QAE393228:QAF393233 QKA393228:QKB393233 QTW393228:QTX393233 RDS393228:RDT393233 RNO393228:RNP393233 RXK393228:RXL393233 SHG393228:SHH393233 SRC393228:SRD393233 TAY393228:TAZ393233 TKU393228:TKV393233 TUQ393228:TUR393233 UEM393228:UEN393233 UOI393228:UOJ393233 UYE393228:UYF393233 VIA393228:VIB393233 VRW393228:VRX393233 WBS393228:WBT393233 WLO393228:WLP393233 WVK393228:WVL393233 C458764:D458769 IY458764:IZ458769 SU458764:SV458769 ACQ458764:ACR458769 AMM458764:AMN458769 AWI458764:AWJ458769 BGE458764:BGF458769 BQA458764:BQB458769 BZW458764:BZX458769 CJS458764:CJT458769 CTO458764:CTP458769 DDK458764:DDL458769 DNG458764:DNH458769 DXC458764:DXD458769 EGY458764:EGZ458769 EQU458764:EQV458769 FAQ458764:FAR458769 FKM458764:FKN458769 FUI458764:FUJ458769 GEE458764:GEF458769 GOA458764:GOB458769 GXW458764:GXX458769 HHS458764:HHT458769 HRO458764:HRP458769 IBK458764:IBL458769 ILG458764:ILH458769 IVC458764:IVD458769 JEY458764:JEZ458769 JOU458764:JOV458769 JYQ458764:JYR458769 KIM458764:KIN458769 KSI458764:KSJ458769 LCE458764:LCF458769 LMA458764:LMB458769 LVW458764:LVX458769 MFS458764:MFT458769 MPO458764:MPP458769 MZK458764:MZL458769 NJG458764:NJH458769 NTC458764:NTD458769 OCY458764:OCZ458769 OMU458764:OMV458769 OWQ458764:OWR458769 PGM458764:PGN458769 PQI458764:PQJ458769 QAE458764:QAF458769 QKA458764:QKB458769 QTW458764:QTX458769 RDS458764:RDT458769 RNO458764:RNP458769 RXK458764:RXL458769 SHG458764:SHH458769 SRC458764:SRD458769 TAY458764:TAZ458769 TKU458764:TKV458769 TUQ458764:TUR458769 UEM458764:UEN458769 UOI458764:UOJ458769 UYE458764:UYF458769 VIA458764:VIB458769 VRW458764:VRX458769 WBS458764:WBT458769 WLO458764:WLP458769 WVK458764:WVL458769 C524300:D524305 IY524300:IZ524305 SU524300:SV524305 ACQ524300:ACR524305 AMM524300:AMN524305 AWI524300:AWJ524305 BGE524300:BGF524305 BQA524300:BQB524305 BZW524300:BZX524305 CJS524300:CJT524305 CTO524300:CTP524305 DDK524300:DDL524305 DNG524300:DNH524305 DXC524300:DXD524305 EGY524300:EGZ524305 EQU524300:EQV524305 FAQ524300:FAR524305 FKM524300:FKN524305 FUI524300:FUJ524305 GEE524300:GEF524305 GOA524300:GOB524305 GXW524300:GXX524305 HHS524300:HHT524305 HRO524300:HRP524305 IBK524300:IBL524305 ILG524300:ILH524305 IVC524300:IVD524305 JEY524300:JEZ524305 JOU524300:JOV524305 JYQ524300:JYR524305 KIM524300:KIN524305 KSI524300:KSJ524305 LCE524300:LCF524305 LMA524300:LMB524305 LVW524300:LVX524305 MFS524300:MFT524305 MPO524300:MPP524305 MZK524300:MZL524305 NJG524300:NJH524305 NTC524300:NTD524305 OCY524300:OCZ524305 OMU524300:OMV524305 OWQ524300:OWR524305 PGM524300:PGN524305 PQI524300:PQJ524305 QAE524300:QAF524305 QKA524300:QKB524305 QTW524300:QTX524305 RDS524300:RDT524305 RNO524300:RNP524305 RXK524300:RXL524305 SHG524300:SHH524305 SRC524300:SRD524305 TAY524300:TAZ524305 TKU524300:TKV524305 TUQ524300:TUR524305 UEM524300:UEN524305 UOI524300:UOJ524305 UYE524300:UYF524305 VIA524300:VIB524305 VRW524300:VRX524305 WBS524300:WBT524305 WLO524300:WLP524305 WVK524300:WVL524305 C589836:D589841 IY589836:IZ589841 SU589836:SV589841 ACQ589836:ACR589841 AMM589836:AMN589841 AWI589836:AWJ589841 BGE589836:BGF589841 BQA589836:BQB589841 BZW589836:BZX589841 CJS589836:CJT589841 CTO589836:CTP589841 DDK589836:DDL589841 DNG589836:DNH589841 DXC589836:DXD589841 EGY589836:EGZ589841 EQU589836:EQV589841 FAQ589836:FAR589841 FKM589836:FKN589841 FUI589836:FUJ589841 GEE589836:GEF589841 GOA589836:GOB589841 GXW589836:GXX589841 HHS589836:HHT589841 HRO589836:HRP589841 IBK589836:IBL589841 ILG589836:ILH589841 IVC589836:IVD589841 JEY589836:JEZ589841 JOU589836:JOV589841 JYQ589836:JYR589841 KIM589836:KIN589841 KSI589836:KSJ589841 LCE589836:LCF589841 LMA589836:LMB589841 LVW589836:LVX589841 MFS589836:MFT589841 MPO589836:MPP589841 MZK589836:MZL589841 NJG589836:NJH589841 NTC589836:NTD589841 OCY589836:OCZ589841 OMU589836:OMV589841 OWQ589836:OWR589841 PGM589836:PGN589841 PQI589836:PQJ589841 QAE589836:QAF589841 QKA589836:QKB589841 QTW589836:QTX589841 RDS589836:RDT589841 RNO589836:RNP589841 RXK589836:RXL589841 SHG589836:SHH589841 SRC589836:SRD589841 TAY589836:TAZ589841 TKU589836:TKV589841 TUQ589836:TUR589841 UEM589836:UEN589841 UOI589836:UOJ589841 UYE589836:UYF589841 VIA589836:VIB589841 VRW589836:VRX589841 WBS589836:WBT589841 WLO589836:WLP589841 WVK589836:WVL589841 C655372:D655377 IY655372:IZ655377 SU655372:SV655377 ACQ655372:ACR655377 AMM655372:AMN655377 AWI655372:AWJ655377 BGE655372:BGF655377 BQA655372:BQB655377 BZW655372:BZX655377 CJS655372:CJT655377 CTO655372:CTP655377 DDK655372:DDL655377 DNG655372:DNH655377 DXC655372:DXD655377 EGY655372:EGZ655377 EQU655372:EQV655377 FAQ655372:FAR655377 FKM655372:FKN655377 FUI655372:FUJ655377 GEE655372:GEF655377 GOA655372:GOB655377 GXW655372:GXX655377 HHS655372:HHT655377 HRO655372:HRP655377 IBK655372:IBL655377 ILG655372:ILH655377 IVC655372:IVD655377 JEY655372:JEZ655377 JOU655372:JOV655377 JYQ655372:JYR655377 KIM655372:KIN655377 KSI655372:KSJ655377 LCE655372:LCF655377 LMA655372:LMB655377 LVW655372:LVX655377 MFS655372:MFT655377 MPO655372:MPP655377 MZK655372:MZL655377 NJG655372:NJH655377 NTC655372:NTD655377 OCY655372:OCZ655377 OMU655372:OMV655377 OWQ655372:OWR655377 PGM655372:PGN655377 PQI655372:PQJ655377 QAE655372:QAF655377 QKA655372:QKB655377 QTW655372:QTX655377 RDS655372:RDT655377 RNO655372:RNP655377 RXK655372:RXL655377 SHG655372:SHH655377 SRC655372:SRD655377 TAY655372:TAZ655377 TKU655372:TKV655377 TUQ655372:TUR655377 UEM655372:UEN655377 UOI655372:UOJ655377 UYE655372:UYF655377 VIA655372:VIB655377 VRW655372:VRX655377 WBS655372:WBT655377 WLO655372:WLP655377 WVK655372:WVL655377 C720908:D720913 IY720908:IZ720913 SU720908:SV720913 ACQ720908:ACR720913 AMM720908:AMN720913 AWI720908:AWJ720913 BGE720908:BGF720913 BQA720908:BQB720913 BZW720908:BZX720913 CJS720908:CJT720913 CTO720908:CTP720913 DDK720908:DDL720913 DNG720908:DNH720913 DXC720908:DXD720913 EGY720908:EGZ720913 EQU720908:EQV720913 FAQ720908:FAR720913 FKM720908:FKN720913 FUI720908:FUJ720913 GEE720908:GEF720913 GOA720908:GOB720913 GXW720908:GXX720913 HHS720908:HHT720913 HRO720908:HRP720913 IBK720908:IBL720913 ILG720908:ILH720913 IVC720908:IVD720913 JEY720908:JEZ720913 JOU720908:JOV720913 JYQ720908:JYR720913 KIM720908:KIN720913 KSI720908:KSJ720913 LCE720908:LCF720913 LMA720908:LMB720913 LVW720908:LVX720913 MFS720908:MFT720913 MPO720908:MPP720913 MZK720908:MZL720913 NJG720908:NJH720913 NTC720908:NTD720913 OCY720908:OCZ720913 OMU720908:OMV720913 OWQ720908:OWR720913 PGM720908:PGN720913 PQI720908:PQJ720913 QAE720908:QAF720913 QKA720908:QKB720913 QTW720908:QTX720913 RDS720908:RDT720913 RNO720908:RNP720913 RXK720908:RXL720913 SHG720908:SHH720913 SRC720908:SRD720913 TAY720908:TAZ720913 TKU720908:TKV720913 TUQ720908:TUR720913 UEM720908:UEN720913 UOI720908:UOJ720913 UYE720908:UYF720913 VIA720908:VIB720913 VRW720908:VRX720913 WBS720908:WBT720913 WLO720908:WLP720913 WVK720908:WVL720913 C786444:D786449 IY786444:IZ786449 SU786444:SV786449 ACQ786444:ACR786449 AMM786444:AMN786449 AWI786444:AWJ786449 BGE786444:BGF786449 BQA786444:BQB786449 BZW786444:BZX786449 CJS786444:CJT786449 CTO786444:CTP786449 DDK786444:DDL786449 DNG786444:DNH786449 DXC786444:DXD786449 EGY786444:EGZ786449 EQU786444:EQV786449 FAQ786444:FAR786449 FKM786444:FKN786449 FUI786444:FUJ786449 GEE786444:GEF786449 GOA786444:GOB786449 GXW786444:GXX786449 HHS786444:HHT786449 HRO786444:HRP786449 IBK786444:IBL786449 ILG786444:ILH786449 IVC786444:IVD786449 JEY786444:JEZ786449 JOU786444:JOV786449 JYQ786444:JYR786449 KIM786444:KIN786449 KSI786444:KSJ786449 LCE786444:LCF786449 LMA786444:LMB786449 LVW786444:LVX786449 MFS786444:MFT786449 MPO786444:MPP786449 MZK786444:MZL786449 NJG786444:NJH786449 NTC786444:NTD786449 OCY786444:OCZ786449 OMU786444:OMV786449 OWQ786444:OWR786449 PGM786444:PGN786449 PQI786444:PQJ786449 QAE786444:QAF786449 QKA786444:QKB786449 QTW786444:QTX786449 RDS786444:RDT786449 RNO786444:RNP786449 RXK786444:RXL786449 SHG786444:SHH786449 SRC786444:SRD786449 TAY786444:TAZ786449 TKU786444:TKV786449 TUQ786444:TUR786449 UEM786444:UEN786449 UOI786444:UOJ786449 UYE786444:UYF786449 VIA786444:VIB786449 VRW786444:VRX786449 WBS786444:WBT786449 WLO786444:WLP786449 WVK786444:WVL786449 C851980:D851985 IY851980:IZ851985 SU851980:SV851985 ACQ851980:ACR851985 AMM851980:AMN851985 AWI851980:AWJ851985 BGE851980:BGF851985 BQA851980:BQB851985 BZW851980:BZX851985 CJS851980:CJT851985 CTO851980:CTP851985 DDK851980:DDL851985 DNG851980:DNH851985 DXC851980:DXD851985 EGY851980:EGZ851985 EQU851980:EQV851985 FAQ851980:FAR851985 FKM851980:FKN851985 FUI851980:FUJ851985 GEE851980:GEF851985 GOA851980:GOB851985 GXW851980:GXX851985 HHS851980:HHT851985 HRO851980:HRP851985 IBK851980:IBL851985 ILG851980:ILH851985 IVC851980:IVD851985 JEY851980:JEZ851985 JOU851980:JOV851985 JYQ851980:JYR851985 KIM851980:KIN851985 KSI851980:KSJ851985 LCE851980:LCF851985 LMA851980:LMB851985 LVW851980:LVX851985 MFS851980:MFT851985 MPO851980:MPP851985 MZK851980:MZL851985 NJG851980:NJH851985 NTC851980:NTD851985 OCY851980:OCZ851985 OMU851980:OMV851985 OWQ851980:OWR851985 PGM851980:PGN851985 PQI851980:PQJ851985 QAE851980:QAF851985 QKA851980:QKB851985 QTW851980:QTX851985 RDS851980:RDT851985 RNO851980:RNP851985 RXK851980:RXL851985 SHG851980:SHH851985 SRC851980:SRD851985 TAY851980:TAZ851985 TKU851980:TKV851985 TUQ851980:TUR851985 UEM851980:UEN851985 UOI851980:UOJ851985 UYE851980:UYF851985 VIA851980:VIB851985 VRW851980:VRX851985 WBS851980:WBT851985 WLO851980:WLP851985 WVK851980:WVL851985 C917516:D917521 IY917516:IZ917521 SU917516:SV917521 ACQ917516:ACR917521 AMM917516:AMN917521 AWI917516:AWJ917521 BGE917516:BGF917521 BQA917516:BQB917521 BZW917516:BZX917521 CJS917516:CJT917521 CTO917516:CTP917521 DDK917516:DDL917521 DNG917516:DNH917521 DXC917516:DXD917521 EGY917516:EGZ917521 EQU917516:EQV917521 FAQ917516:FAR917521 FKM917516:FKN917521 FUI917516:FUJ917521 GEE917516:GEF917521 GOA917516:GOB917521 GXW917516:GXX917521 HHS917516:HHT917521 HRO917516:HRP917521 IBK917516:IBL917521 ILG917516:ILH917521 IVC917516:IVD917521 JEY917516:JEZ917521 JOU917516:JOV917521 JYQ917516:JYR917521 KIM917516:KIN917521 KSI917516:KSJ917521 LCE917516:LCF917521 LMA917516:LMB917521 LVW917516:LVX917521 MFS917516:MFT917521 MPO917516:MPP917521 MZK917516:MZL917521 NJG917516:NJH917521 NTC917516:NTD917521 OCY917516:OCZ917521 OMU917516:OMV917521 OWQ917516:OWR917521 PGM917516:PGN917521 PQI917516:PQJ917521 QAE917516:QAF917521 QKA917516:QKB917521 QTW917516:QTX917521 RDS917516:RDT917521 RNO917516:RNP917521 RXK917516:RXL917521 SHG917516:SHH917521 SRC917516:SRD917521 TAY917516:TAZ917521 TKU917516:TKV917521 TUQ917516:TUR917521 UEM917516:UEN917521 UOI917516:UOJ917521 UYE917516:UYF917521 VIA917516:VIB917521 VRW917516:VRX917521 WBS917516:WBT917521 WLO917516:WLP917521 WVK917516:WVL917521 C983052:D983057 IY983052:IZ983057 SU983052:SV983057 ACQ983052:ACR983057 AMM983052:AMN983057 AWI983052:AWJ983057 BGE983052:BGF983057 BQA983052:BQB983057 BZW983052:BZX983057 CJS983052:CJT983057 CTO983052:CTP983057 DDK983052:DDL983057 DNG983052:DNH983057 DXC983052:DXD983057 EGY983052:EGZ983057 EQU983052:EQV983057 FAQ983052:FAR983057 FKM983052:FKN983057 FUI983052:FUJ983057 GEE983052:GEF983057 GOA983052:GOB983057 GXW983052:GXX983057 HHS983052:HHT983057 HRO983052:HRP983057 IBK983052:IBL983057 ILG983052:ILH983057 IVC983052:IVD983057 JEY983052:JEZ983057 JOU983052:JOV983057 JYQ983052:JYR983057 KIM983052:KIN983057 KSI983052:KSJ983057 LCE983052:LCF983057 LMA983052:LMB983057 LVW983052:LVX983057 MFS983052:MFT983057 MPO983052:MPP983057 MZK983052:MZL983057 NJG983052:NJH983057 NTC983052:NTD983057 OCY983052:OCZ983057 OMU983052:OMV983057 OWQ983052:OWR983057 PGM983052:PGN983057 PQI983052:PQJ983057 QAE983052:QAF983057 QKA983052:QKB983057 QTW983052:QTX983057 RDS983052:RDT983057 RNO983052:RNP983057 RXK983052:RXL983057 SHG983052:SHH983057 SRC983052:SRD983057 TAY983052:TAZ983057 TKU983052:TKV983057 TUQ983052:TUR983057 UEM983052:UEN983057 UOI983052:UOJ983057 UYE983052:UYF983057 VIA983052:VIB983057 VRW983052:VRX983057 WBS983052:WBT983057 WLO983052:WLP983057 WVK983052:WVL983057 C41:D41 IY41:IZ41 SU41:SV41 ACQ41:ACR41 AMM41:AMN41 AWI41:AWJ41 BGE41:BGF41 BQA41:BQB41 BZW41:BZX41 CJS41:CJT41 CTO41:CTP41 DDK41:DDL41 DNG41:DNH41 DXC41:DXD41 EGY41:EGZ41 EQU41:EQV41 FAQ41:FAR41 FKM41:FKN41 FUI41:FUJ41 GEE41:GEF41 GOA41:GOB41 GXW41:GXX41 HHS41:HHT41 HRO41:HRP41 IBK41:IBL41 ILG41:ILH41 IVC41:IVD41 JEY41:JEZ41 JOU41:JOV41 JYQ41:JYR41 KIM41:KIN41 KSI41:KSJ41 LCE41:LCF41 LMA41:LMB41 LVW41:LVX41 MFS41:MFT41 MPO41:MPP41 MZK41:MZL41 NJG41:NJH41 NTC41:NTD41 OCY41:OCZ41 OMU41:OMV41 OWQ41:OWR41 PGM41:PGN41 PQI41:PQJ41 QAE41:QAF41 QKA41:QKB41 QTW41:QTX41 RDS41:RDT41 RNO41:RNP41 RXK41:RXL41 SHG41:SHH41 SRC41:SRD41 TAY41:TAZ41 TKU41:TKV41 TUQ41:TUR41 UEM41:UEN41 UOI41:UOJ41 UYE41:UYF41 VIA41:VIB41 VRW41:VRX41 WBS41:WBT41 WLO41:WLP41 WVK41:WVL41 C65577:D65577 IY65577:IZ65577 SU65577:SV65577 ACQ65577:ACR65577 AMM65577:AMN65577 AWI65577:AWJ65577 BGE65577:BGF65577 BQA65577:BQB65577 BZW65577:BZX65577 CJS65577:CJT65577 CTO65577:CTP65577 DDK65577:DDL65577 DNG65577:DNH65577 DXC65577:DXD65577 EGY65577:EGZ65577 EQU65577:EQV65577 FAQ65577:FAR65577 FKM65577:FKN65577 FUI65577:FUJ65577 GEE65577:GEF65577 GOA65577:GOB65577 GXW65577:GXX65577 HHS65577:HHT65577 HRO65577:HRP65577 IBK65577:IBL65577 ILG65577:ILH65577 IVC65577:IVD65577 JEY65577:JEZ65577 JOU65577:JOV65577 JYQ65577:JYR65577 KIM65577:KIN65577 KSI65577:KSJ65577 LCE65577:LCF65577 LMA65577:LMB65577 LVW65577:LVX65577 MFS65577:MFT65577 MPO65577:MPP65577 MZK65577:MZL65577 NJG65577:NJH65577 NTC65577:NTD65577 OCY65577:OCZ65577 OMU65577:OMV65577 OWQ65577:OWR65577 PGM65577:PGN65577 PQI65577:PQJ65577 QAE65577:QAF65577 QKA65577:QKB65577 QTW65577:QTX65577 RDS65577:RDT65577 RNO65577:RNP65577 RXK65577:RXL65577 SHG65577:SHH65577 SRC65577:SRD65577 TAY65577:TAZ65577 TKU65577:TKV65577 TUQ65577:TUR65577 UEM65577:UEN65577 UOI65577:UOJ65577 UYE65577:UYF65577 VIA65577:VIB65577 VRW65577:VRX65577 WBS65577:WBT65577 WLO65577:WLP65577 WVK65577:WVL65577 C131113:D131113 IY131113:IZ131113 SU131113:SV131113 ACQ131113:ACR131113 AMM131113:AMN131113 AWI131113:AWJ131113 BGE131113:BGF131113 BQA131113:BQB131113 BZW131113:BZX131113 CJS131113:CJT131113 CTO131113:CTP131113 DDK131113:DDL131113 DNG131113:DNH131113 DXC131113:DXD131113 EGY131113:EGZ131113 EQU131113:EQV131113 FAQ131113:FAR131113 FKM131113:FKN131113 FUI131113:FUJ131113 GEE131113:GEF131113 GOA131113:GOB131113 GXW131113:GXX131113 HHS131113:HHT131113 HRO131113:HRP131113 IBK131113:IBL131113 ILG131113:ILH131113 IVC131113:IVD131113 JEY131113:JEZ131113 JOU131113:JOV131113 JYQ131113:JYR131113 KIM131113:KIN131113 KSI131113:KSJ131113 LCE131113:LCF131113 LMA131113:LMB131113 LVW131113:LVX131113 MFS131113:MFT131113 MPO131113:MPP131113 MZK131113:MZL131113 NJG131113:NJH131113 NTC131113:NTD131113 OCY131113:OCZ131113 OMU131113:OMV131113 OWQ131113:OWR131113 PGM131113:PGN131113 PQI131113:PQJ131113 QAE131113:QAF131113 QKA131113:QKB131113 QTW131113:QTX131113 RDS131113:RDT131113 RNO131113:RNP131113 RXK131113:RXL131113 SHG131113:SHH131113 SRC131113:SRD131113 TAY131113:TAZ131113 TKU131113:TKV131113 TUQ131113:TUR131113 UEM131113:UEN131113 UOI131113:UOJ131113 UYE131113:UYF131113 VIA131113:VIB131113 VRW131113:VRX131113 WBS131113:WBT131113 WLO131113:WLP131113 WVK131113:WVL131113 C196649:D196649 IY196649:IZ196649 SU196649:SV196649 ACQ196649:ACR196649 AMM196649:AMN196649 AWI196649:AWJ196649 BGE196649:BGF196649 BQA196649:BQB196649 BZW196649:BZX196649 CJS196649:CJT196649 CTO196649:CTP196649 DDK196649:DDL196649 DNG196649:DNH196649 DXC196649:DXD196649 EGY196649:EGZ196649 EQU196649:EQV196649 FAQ196649:FAR196649 FKM196649:FKN196649 FUI196649:FUJ196649 GEE196649:GEF196649 GOA196649:GOB196649 GXW196649:GXX196649 HHS196649:HHT196649 HRO196649:HRP196649 IBK196649:IBL196649 ILG196649:ILH196649 IVC196649:IVD196649 JEY196649:JEZ196649 JOU196649:JOV196649 JYQ196649:JYR196649 KIM196649:KIN196649 KSI196649:KSJ196649 LCE196649:LCF196649 LMA196649:LMB196649 LVW196649:LVX196649 MFS196649:MFT196649 MPO196649:MPP196649 MZK196649:MZL196649 NJG196649:NJH196649 NTC196649:NTD196649 OCY196649:OCZ196649 OMU196649:OMV196649 OWQ196649:OWR196649 PGM196649:PGN196649 PQI196649:PQJ196649 QAE196649:QAF196649 QKA196649:QKB196649 QTW196649:QTX196649 RDS196649:RDT196649 RNO196649:RNP196649 RXK196649:RXL196649 SHG196649:SHH196649 SRC196649:SRD196649 TAY196649:TAZ196649 TKU196649:TKV196649 TUQ196649:TUR196649 UEM196649:UEN196649 UOI196649:UOJ196649 UYE196649:UYF196649 VIA196649:VIB196649 VRW196649:VRX196649 WBS196649:WBT196649 WLO196649:WLP196649 WVK196649:WVL196649 C262185:D262185 IY262185:IZ262185 SU262185:SV262185 ACQ262185:ACR262185 AMM262185:AMN262185 AWI262185:AWJ262185 BGE262185:BGF262185 BQA262185:BQB262185 BZW262185:BZX262185 CJS262185:CJT262185 CTO262185:CTP262185 DDK262185:DDL262185 DNG262185:DNH262185 DXC262185:DXD262185 EGY262185:EGZ262185 EQU262185:EQV262185 FAQ262185:FAR262185 FKM262185:FKN262185 FUI262185:FUJ262185 GEE262185:GEF262185 GOA262185:GOB262185 GXW262185:GXX262185 HHS262185:HHT262185 HRO262185:HRP262185 IBK262185:IBL262185 ILG262185:ILH262185 IVC262185:IVD262185 JEY262185:JEZ262185 JOU262185:JOV262185 JYQ262185:JYR262185 KIM262185:KIN262185 KSI262185:KSJ262185 LCE262185:LCF262185 LMA262185:LMB262185 LVW262185:LVX262185 MFS262185:MFT262185 MPO262185:MPP262185 MZK262185:MZL262185 NJG262185:NJH262185 NTC262185:NTD262185 OCY262185:OCZ262185 OMU262185:OMV262185 OWQ262185:OWR262185 PGM262185:PGN262185 PQI262185:PQJ262185 QAE262185:QAF262185 QKA262185:QKB262185 QTW262185:QTX262185 RDS262185:RDT262185 RNO262185:RNP262185 RXK262185:RXL262185 SHG262185:SHH262185 SRC262185:SRD262185 TAY262185:TAZ262185 TKU262185:TKV262185 TUQ262185:TUR262185 UEM262185:UEN262185 UOI262185:UOJ262185 UYE262185:UYF262185 VIA262185:VIB262185 VRW262185:VRX262185 WBS262185:WBT262185 WLO262185:WLP262185 WVK262185:WVL262185 C327721:D327721 IY327721:IZ327721 SU327721:SV327721 ACQ327721:ACR327721 AMM327721:AMN327721 AWI327721:AWJ327721 BGE327721:BGF327721 BQA327721:BQB327721 BZW327721:BZX327721 CJS327721:CJT327721 CTO327721:CTP327721 DDK327721:DDL327721 DNG327721:DNH327721 DXC327721:DXD327721 EGY327721:EGZ327721 EQU327721:EQV327721 FAQ327721:FAR327721 FKM327721:FKN327721 FUI327721:FUJ327721 GEE327721:GEF327721 GOA327721:GOB327721 GXW327721:GXX327721 HHS327721:HHT327721 HRO327721:HRP327721 IBK327721:IBL327721 ILG327721:ILH327721 IVC327721:IVD327721 JEY327721:JEZ327721 JOU327721:JOV327721 JYQ327721:JYR327721 KIM327721:KIN327721 KSI327721:KSJ327721 LCE327721:LCF327721 LMA327721:LMB327721 LVW327721:LVX327721 MFS327721:MFT327721 MPO327721:MPP327721 MZK327721:MZL327721 NJG327721:NJH327721 NTC327721:NTD327721 OCY327721:OCZ327721 OMU327721:OMV327721 OWQ327721:OWR327721 PGM327721:PGN327721 PQI327721:PQJ327721 QAE327721:QAF327721 QKA327721:QKB327721 QTW327721:QTX327721 RDS327721:RDT327721 RNO327721:RNP327721 RXK327721:RXL327721 SHG327721:SHH327721 SRC327721:SRD327721 TAY327721:TAZ327721 TKU327721:TKV327721 TUQ327721:TUR327721 UEM327721:UEN327721 UOI327721:UOJ327721 UYE327721:UYF327721 VIA327721:VIB327721 VRW327721:VRX327721 WBS327721:WBT327721 WLO327721:WLP327721 WVK327721:WVL327721 C393257:D393257 IY393257:IZ393257 SU393257:SV393257 ACQ393257:ACR393257 AMM393257:AMN393257 AWI393257:AWJ393257 BGE393257:BGF393257 BQA393257:BQB393257 BZW393257:BZX393257 CJS393257:CJT393257 CTO393257:CTP393257 DDK393257:DDL393257 DNG393257:DNH393257 DXC393257:DXD393257 EGY393257:EGZ393257 EQU393257:EQV393257 FAQ393257:FAR393257 FKM393257:FKN393257 FUI393257:FUJ393257 GEE393257:GEF393257 GOA393257:GOB393257 GXW393257:GXX393257 HHS393257:HHT393257 HRO393257:HRP393257 IBK393257:IBL393257 ILG393257:ILH393257 IVC393257:IVD393257 JEY393257:JEZ393257 JOU393257:JOV393257 JYQ393257:JYR393257 KIM393257:KIN393257 KSI393257:KSJ393257 LCE393257:LCF393257 LMA393257:LMB393257 LVW393257:LVX393257 MFS393257:MFT393257 MPO393257:MPP393257 MZK393257:MZL393257 NJG393257:NJH393257 NTC393257:NTD393257 OCY393257:OCZ393257 OMU393257:OMV393257 OWQ393257:OWR393257 PGM393257:PGN393257 PQI393257:PQJ393257 QAE393257:QAF393257 QKA393257:QKB393257 QTW393257:QTX393257 RDS393257:RDT393257 RNO393257:RNP393257 RXK393257:RXL393257 SHG393257:SHH393257 SRC393257:SRD393257 TAY393257:TAZ393257 TKU393257:TKV393257 TUQ393257:TUR393257 UEM393257:UEN393257 UOI393257:UOJ393257 UYE393257:UYF393257 VIA393257:VIB393257 VRW393257:VRX393257 WBS393257:WBT393257 WLO393257:WLP393257 WVK393257:WVL393257 C458793:D458793 IY458793:IZ458793 SU458793:SV458793 ACQ458793:ACR458793 AMM458793:AMN458793 AWI458793:AWJ458793 BGE458793:BGF458793 BQA458793:BQB458793 BZW458793:BZX458793 CJS458793:CJT458793 CTO458793:CTP458793 DDK458793:DDL458793 DNG458793:DNH458793 DXC458793:DXD458793 EGY458793:EGZ458793 EQU458793:EQV458793 FAQ458793:FAR458793 FKM458793:FKN458793 FUI458793:FUJ458793 GEE458793:GEF458793 GOA458793:GOB458793 GXW458793:GXX458793 HHS458793:HHT458793 HRO458793:HRP458793 IBK458793:IBL458793 ILG458793:ILH458793 IVC458793:IVD458793 JEY458793:JEZ458793 JOU458793:JOV458793 JYQ458793:JYR458793 KIM458793:KIN458793 KSI458793:KSJ458793 LCE458793:LCF458793 LMA458793:LMB458793 LVW458793:LVX458793 MFS458793:MFT458793 MPO458793:MPP458793 MZK458793:MZL458793 NJG458793:NJH458793 NTC458793:NTD458793 OCY458793:OCZ458793 OMU458793:OMV458793 OWQ458793:OWR458793 PGM458793:PGN458793 PQI458793:PQJ458793 QAE458793:QAF458793 QKA458793:QKB458793 QTW458793:QTX458793 RDS458793:RDT458793 RNO458793:RNP458793 RXK458793:RXL458793 SHG458793:SHH458793 SRC458793:SRD458793 TAY458793:TAZ458793 TKU458793:TKV458793 TUQ458793:TUR458793 UEM458793:UEN458793 UOI458793:UOJ458793 UYE458793:UYF458793 VIA458793:VIB458793 VRW458793:VRX458793 WBS458793:WBT458793 WLO458793:WLP458793 WVK458793:WVL458793 C524329:D524329 IY524329:IZ524329 SU524329:SV524329 ACQ524329:ACR524329 AMM524329:AMN524329 AWI524329:AWJ524329 BGE524329:BGF524329 BQA524329:BQB524329 BZW524329:BZX524329 CJS524329:CJT524329 CTO524329:CTP524329 DDK524329:DDL524329 DNG524329:DNH524329 DXC524329:DXD524329 EGY524329:EGZ524329 EQU524329:EQV524329 FAQ524329:FAR524329 FKM524329:FKN524329 FUI524329:FUJ524329 GEE524329:GEF524329 GOA524329:GOB524329 GXW524329:GXX524329 HHS524329:HHT524329 HRO524329:HRP524329 IBK524329:IBL524329 ILG524329:ILH524329 IVC524329:IVD524329 JEY524329:JEZ524329 JOU524329:JOV524329 JYQ524329:JYR524329 KIM524329:KIN524329 KSI524329:KSJ524329 LCE524329:LCF524329 LMA524329:LMB524329 LVW524329:LVX524329 MFS524329:MFT524329 MPO524329:MPP524329 MZK524329:MZL524329 NJG524329:NJH524329 NTC524329:NTD524329 OCY524329:OCZ524329 OMU524329:OMV524329 OWQ524329:OWR524329 PGM524329:PGN524329 PQI524329:PQJ524329 QAE524329:QAF524329 QKA524329:QKB524329 QTW524329:QTX524329 RDS524329:RDT524329 RNO524329:RNP524329 RXK524329:RXL524329 SHG524329:SHH524329 SRC524329:SRD524329 TAY524329:TAZ524329 TKU524329:TKV524329 TUQ524329:TUR524329 UEM524329:UEN524329 UOI524329:UOJ524329 UYE524329:UYF524329 VIA524329:VIB524329 VRW524329:VRX524329 WBS524329:WBT524329 WLO524329:WLP524329 WVK524329:WVL524329 C589865:D589865 IY589865:IZ589865 SU589865:SV589865 ACQ589865:ACR589865 AMM589865:AMN589865 AWI589865:AWJ589865 BGE589865:BGF589865 BQA589865:BQB589865 BZW589865:BZX589865 CJS589865:CJT589865 CTO589865:CTP589865 DDK589865:DDL589865 DNG589865:DNH589865 DXC589865:DXD589865 EGY589865:EGZ589865 EQU589865:EQV589865 FAQ589865:FAR589865 FKM589865:FKN589865 FUI589865:FUJ589865 GEE589865:GEF589865 GOA589865:GOB589865 GXW589865:GXX589865 HHS589865:HHT589865 HRO589865:HRP589865 IBK589865:IBL589865 ILG589865:ILH589865 IVC589865:IVD589865 JEY589865:JEZ589865 JOU589865:JOV589865 JYQ589865:JYR589865 KIM589865:KIN589865 KSI589865:KSJ589865 LCE589865:LCF589865 LMA589865:LMB589865 LVW589865:LVX589865 MFS589865:MFT589865 MPO589865:MPP589865 MZK589865:MZL589865 NJG589865:NJH589865 NTC589865:NTD589865 OCY589865:OCZ589865 OMU589865:OMV589865 OWQ589865:OWR589865 PGM589865:PGN589865 PQI589865:PQJ589865 QAE589865:QAF589865 QKA589865:QKB589865 QTW589865:QTX589865 RDS589865:RDT589865 RNO589865:RNP589865 RXK589865:RXL589865 SHG589865:SHH589865 SRC589865:SRD589865 TAY589865:TAZ589865 TKU589865:TKV589865 TUQ589865:TUR589865 UEM589865:UEN589865 UOI589865:UOJ589865 UYE589865:UYF589865 VIA589865:VIB589865 VRW589865:VRX589865 WBS589865:WBT589865 WLO589865:WLP589865 WVK589865:WVL589865 C655401:D655401 IY655401:IZ655401 SU655401:SV655401 ACQ655401:ACR655401 AMM655401:AMN655401 AWI655401:AWJ655401 BGE655401:BGF655401 BQA655401:BQB655401 BZW655401:BZX655401 CJS655401:CJT655401 CTO655401:CTP655401 DDK655401:DDL655401 DNG655401:DNH655401 DXC655401:DXD655401 EGY655401:EGZ655401 EQU655401:EQV655401 FAQ655401:FAR655401 FKM655401:FKN655401 FUI655401:FUJ655401 GEE655401:GEF655401 GOA655401:GOB655401 GXW655401:GXX655401 HHS655401:HHT655401 HRO655401:HRP655401 IBK655401:IBL655401 ILG655401:ILH655401 IVC655401:IVD655401 JEY655401:JEZ655401 JOU655401:JOV655401 JYQ655401:JYR655401 KIM655401:KIN655401 KSI655401:KSJ655401 LCE655401:LCF655401 LMA655401:LMB655401 LVW655401:LVX655401 MFS655401:MFT655401 MPO655401:MPP655401 MZK655401:MZL655401 NJG655401:NJH655401 NTC655401:NTD655401 OCY655401:OCZ655401 OMU655401:OMV655401 OWQ655401:OWR655401 PGM655401:PGN655401 PQI655401:PQJ655401 QAE655401:QAF655401 QKA655401:QKB655401 QTW655401:QTX655401 RDS655401:RDT655401 RNO655401:RNP655401 RXK655401:RXL655401 SHG655401:SHH655401 SRC655401:SRD655401 TAY655401:TAZ655401 TKU655401:TKV655401 TUQ655401:TUR655401 UEM655401:UEN655401 UOI655401:UOJ655401 UYE655401:UYF655401 VIA655401:VIB655401 VRW655401:VRX655401 WBS655401:WBT655401 WLO655401:WLP655401 WVK655401:WVL655401 C720937:D720937 IY720937:IZ720937 SU720937:SV720937 ACQ720937:ACR720937 AMM720937:AMN720937 AWI720937:AWJ720937 BGE720937:BGF720937 BQA720937:BQB720937 BZW720937:BZX720937 CJS720937:CJT720937 CTO720937:CTP720937 DDK720937:DDL720937 DNG720937:DNH720937 DXC720937:DXD720937 EGY720937:EGZ720937 EQU720937:EQV720937 FAQ720937:FAR720937 FKM720937:FKN720937 FUI720937:FUJ720937 GEE720937:GEF720937 GOA720937:GOB720937 GXW720937:GXX720937 HHS720937:HHT720937 HRO720937:HRP720937 IBK720937:IBL720937 ILG720937:ILH720937 IVC720937:IVD720937 JEY720937:JEZ720937 JOU720937:JOV720937 JYQ720937:JYR720937 KIM720937:KIN720937 KSI720937:KSJ720937 LCE720937:LCF720937 LMA720937:LMB720937 LVW720937:LVX720937 MFS720937:MFT720937 MPO720937:MPP720937 MZK720937:MZL720937 NJG720937:NJH720937 NTC720937:NTD720937 OCY720937:OCZ720937 OMU720937:OMV720937 OWQ720937:OWR720937 PGM720937:PGN720937 PQI720937:PQJ720937 QAE720937:QAF720937 QKA720937:QKB720937 QTW720937:QTX720937 RDS720937:RDT720937 RNO720937:RNP720937 RXK720937:RXL720937 SHG720937:SHH720937 SRC720937:SRD720937 TAY720937:TAZ720937 TKU720937:TKV720937 TUQ720937:TUR720937 UEM720937:UEN720937 UOI720937:UOJ720937 UYE720937:UYF720937 VIA720937:VIB720937 VRW720937:VRX720937 WBS720937:WBT720937 WLO720937:WLP720937 WVK720937:WVL720937 C786473:D786473 IY786473:IZ786473 SU786473:SV786473 ACQ786473:ACR786473 AMM786473:AMN786473 AWI786473:AWJ786473 BGE786473:BGF786473 BQA786473:BQB786473 BZW786473:BZX786473 CJS786473:CJT786473 CTO786473:CTP786473 DDK786473:DDL786473 DNG786473:DNH786473 DXC786473:DXD786473 EGY786473:EGZ786473 EQU786473:EQV786473 FAQ786473:FAR786473 FKM786473:FKN786473 FUI786473:FUJ786473 GEE786473:GEF786473 GOA786473:GOB786473 GXW786473:GXX786473 HHS786473:HHT786473 HRO786473:HRP786473 IBK786473:IBL786473 ILG786473:ILH786473 IVC786473:IVD786473 JEY786473:JEZ786473 JOU786473:JOV786473 JYQ786473:JYR786473 KIM786473:KIN786473 KSI786473:KSJ786473 LCE786473:LCF786473 LMA786473:LMB786473 LVW786473:LVX786473 MFS786473:MFT786473 MPO786473:MPP786473 MZK786473:MZL786473 NJG786473:NJH786473 NTC786473:NTD786473 OCY786473:OCZ786473 OMU786473:OMV786473 OWQ786473:OWR786473 PGM786473:PGN786473 PQI786473:PQJ786473 QAE786473:QAF786473 QKA786473:QKB786473 QTW786473:QTX786473 RDS786473:RDT786473 RNO786473:RNP786473 RXK786473:RXL786473 SHG786473:SHH786473 SRC786473:SRD786473 TAY786473:TAZ786473 TKU786473:TKV786473 TUQ786473:TUR786473 UEM786473:UEN786473 UOI786473:UOJ786473 UYE786473:UYF786473 VIA786473:VIB786473 VRW786473:VRX786473 WBS786473:WBT786473 WLO786473:WLP786473 WVK786473:WVL786473 C852009:D852009 IY852009:IZ852009 SU852009:SV852009 ACQ852009:ACR852009 AMM852009:AMN852009 AWI852009:AWJ852009 BGE852009:BGF852009 BQA852009:BQB852009 BZW852009:BZX852009 CJS852009:CJT852009 CTO852009:CTP852009 DDK852009:DDL852009 DNG852009:DNH852009 DXC852009:DXD852009 EGY852009:EGZ852009 EQU852009:EQV852009 FAQ852009:FAR852009 FKM852009:FKN852009 FUI852009:FUJ852009 GEE852009:GEF852009 GOA852009:GOB852009 GXW852009:GXX852009 HHS852009:HHT852009 HRO852009:HRP852009 IBK852009:IBL852009 ILG852009:ILH852009 IVC852009:IVD852009 JEY852009:JEZ852009 JOU852009:JOV852009 JYQ852009:JYR852009 KIM852009:KIN852009 KSI852009:KSJ852009 LCE852009:LCF852009 LMA852009:LMB852009 LVW852009:LVX852009 MFS852009:MFT852009 MPO852009:MPP852009 MZK852009:MZL852009 NJG852009:NJH852009 NTC852009:NTD852009 OCY852009:OCZ852009 OMU852009:OMV852009 OWQ852009:OWR852009 PGM852009:PGN852009 PQI852009:PQJ852009 QAE852009:QAF852009 QKA852009:QKB852009 QTW852009:QTX852009 RDS852009:RDT852009 RNO852009:RNP852009 RXK852009:RXL852009 SHG852009:SHH852009 SRC852009:SRD852009 TAY852009:TAZ852009 TKU852009:TKV852009 TUQ852009:TUR852009 UEM852009:UEN852009 UOI852009:UOJ852009 UYE852009:UYF852009 VIA852009:VIB852009 VRW852009:VRX852009 WBS852009:WBT852009 WLO852009:WLP852009 WVK852009:WVL852009 C917545:D917545 IY917545:IZ917545 SU917545:SV917545 ACQ917545:ACR917545 AMM917545:AMN917545 AWI917545:AWJ917545 BGE917545:BGF917545 BQA917545:BQB917545 BZW917545:BZX917545 CJS917545:CJT917545 CTO917545:CTP917545 DDK917545:DDL917545 DNG917545:DNH917545 DXC917545:DXD917545 EGY917545:EGZ917545 EQU917545:EQV917545 FAQ917545:FAR917545 FKM917545:FKN917545 FUI917545:FUJ917545 GEE917545:GEF917545 GOA917545:GOB917545 GXW917545:GXX917545 HHS917545:HHT917545 HRO917545:HRP917545 IBK917545:IBL917545 ILG917545:ILH917545 IVC917545:IVD917545 JEY917545:JEZ917545 JOU917545:JOV917545 JYQ917545:JYR917545 KIM917545:KIN917545 KSI917545:KSJ917545 LCE917545:LCF917545 LMA917545:LMB917545 LVW917545:LVX917545 MFS917545:MFT917545 MPO917545:MPP917545 MZK917545:MZL917545 NJG917545:NJH917545 NTC917545:NTD917545 OCY917545:OCZ917545 OMU917545:OMV917545 OWQ917545:OWR917545 PGM917545:PGN917545 PQI917545:PQJ917545 QAE917545:QAF917545 QKA917545:QKB917545 QTW917545:QTX917545 RDS917545:RDT917545 RNO917545:RNP917545 RXK917545:RXL917545 SHG917545:SHH917545 SRC917545:SRD917545 TAY917545:TAZ917545 TKU917545:TKV917545 TUQ917545:TUR917545 UEM917545:UEN917545 UOI917545:UOJ917545 UYE917545:UYF917545 VIA917545:VIB917545 VRW917545:VRX917545 WBS917545:WBT917545 WLO917545:WLP917545 WVK917545:WVL917545 C983081:D983081 IY983081:IZ983081 SU983081:SV983081 ACQ983081:ACR983081 AMM983081:AMN983081 AWI983081:AWJ983081 BGE983081:BGF983081 BQA983081:BQB983081 BZW983081:BZX983081 CJS983081:CJT983081 CTO983081:CTP983081 DDK983081:DDL983081 DNG983081:DNH983081 DXC983081:DXD983081 EGY983081:EGZ983081 EQU983081:EQV983081 FAQ983081:FAR983081 FKM983081:FKN983081 FUI983081:FUJ983081 GEE983081:GEF983081 GOA983081:GOB983081 GXW983081:GXX983081 HHS983081:HHT983081 HRO983081:HRP983081 IBK983081:IBL983081 ILG983081:ILH983081 IVC983081:IVD983081 JEY983081:JEZ983081 JOU983081:JOV983081 JYQ983081:JYR983081 KIM983081:KIN983081 KSI983081:KSJ983081 LCE983081:LCF983081 LMA983081:LMB983081 LVW983081:LVX983081 MFS983081:MFT983081 MPO983081:MPP983081 MZK983081:MZL983081 NJG983081:NJH983081 NTC983081:NTD983081 OCY983081:OCZ983081 OMU983081:OMV983081 OWQ983081:OWR983081 PGM983081:PGN983081 PQI983081:PQJ983081 QAE983081:QAF983081 QKA983081:QKB983081 QTW983081:QTX983081 RDS983081:RDT983081 RNO983081:RNP983081 RXK983081:RXL983081 SHG983081:SHH983081 SRC983081:SRD983081 TAY983081:TAZ983081 TKU983081:TKV983081 TUQ983081:TUR983081 UEM983081:UEN983081 UOI983081:UOJ983081 UYE983081:UYF983081 VIA983081:VIB983081 VRW983081:VRX983081 WBS983081:WBT983081 WLO983081:WLP983081 WVK983081:WVL983081 C43:D43 IY43:IZ43 SU43:SV43 ACQ43:ACR43 AMM43:AMN43 AWI43:AWJ43 BGE43:BGF43 BQA43:BQB43 BZW43:BZX43 CJS43:CJT43 CTO43:CTP43 DDK43:DDL43 DNG43:DNH43 DXC43:DXD43 EGY43:EGZ43 EQU43:EQV43 FAQ43:FAR43 FKM43:FKN43 FUI43:FUJ43 GEE43:GEF43 GOA43:GOB43 GXW43:GXX43 HHS43:HHT43 HRO43:HRP43 IBK43:IBL43 ILG43:ILH43 IVC43:IVD43 JEY43:JEZ43 JOU43:JOV43 JYQ43:JYR43 KIM43:KIN43 KSI43:KSJ43 LCE43:LCF43 LMA43:LMB43 LVW43:LVX43 MFS43:MFT43 MPO43:MPP43 MZK43:MZL43 NJG43:NJH43 NTC43:NTD43 OCY43:OCZ43 OMU43:OMV43 OWQ43:OWR43 PGM43:PGN43 PQI43:PQJ43 QAE43:QAF43 QKA43:QKB43 QTW43:QTX43 RDS43:RDT43 RNO43:RNP43 RXK43:RXL43 SHG43:SHH43 SRC43:SRD43 TAY43:TAZ43 TKU43:TKV43 TUQ43:TUR43 UEM43:UEN43 UOI43:UOJ43 UYE43:UYF43 VIA43:VIB43 VRW43:VRX43 WBS43:WBT43 WLO43:WLP43 WVK43:WVL43 C65579:D65579 IY65579:IZ65579 SU65579:SV65579 ACQ65579:ACR65579 AMM65579:AMN65579 AWI65579:AWJ65579 BGE65579:BGF65579 BQA65579:BQB65579 BZW65579:BZX65579 CJS65579:CJT65579 CTO65579:CTP65579 DDK65579:DDL65579 DNG65579:DNH65579 DXC65579:DXD65579 EGY65579:EGZ65579 EQU65579:EQV65579 FAQ65579:FAR65579 FKM65579:FKN65579 FUI65579:FUJ65579 GEE65579:GEF65579 GOA65579:GOB65579 GXW65579:GXX65579 HHS65579:HHT65579 HRO65579:HRP65579 IBK65579:IBL65579 ILG65579:ILH65579 IVC65579:IVD65579 JEY65579:JEZ65579 JOU65579:JOV65579 JYQ65579:JYR65579 KIM65579:KIN65579 KSI65579:KSJ65579 LCE65579:LCF65579 LMA65579:LMB65579 LVW65579:LVX65579 MFS65579:MFT65579 MPO65579:MPP65579 MZK65579:MZL65579 NJG65579:NJH65579 NTC65579:NTD65579 OCY65579:OCZ65579 OMU65579:OMV65579 OWQ65579:OWR65579 PGM65579:PGN65579 PQI65579:PQJ65579 QAE65579:QAF65579 QKA65579:QKB65579 QTW65579:QTX65579 RDS65579:RDT65579 RNO65579:RNP65579 RXK65579:RXL65579 SHG65579:SHH65579 SRC65579:SRD65579 TAY65579:TAZ65579 TKU65579:TKV65579 TUQ65579:TUR65579 UEM65579:UEN65579 UOI65579:UOJ65579 UYE65579:UYF65579 VIA65579:VIB65579 VRW65579:VRX65579 WBS65579:WBT65579 WLO65579:WLP65579 WVK65579:WVL65579 C131115:D131115 IY131115:IZ131115 SU131115:SV131115 ACQ131115:ACR131115 AMM131115:AMN131115 AWI131115:AWJ131115 BGE131115:BGF131115 BQA131115:BQB131115 BZW131115:BZX131115 CJS131115:CJT131115 CTO131115:CTP131115 DDK131115:DDL131115 DNG131115:DNH131115 DXC131115:DXD131115 EGY131115:EGZ131115 EQU131115:EQV131115 FAQ131115:FAR131115 FKM131115:FKN131115 FUI131115:FUJ131115 GEE131115:GEF131115 GOA131115:GOB131115 GXW131115:GXX131115 HHS131115:HHT131115 HRO131115:HRP131115 IBK131115:IBL131115 ILG131115:ILH131115 IVC131115:IVD131115 JEY131115:JEZ131115 JOU131115:JOV131115 JYQ131115:JYR131115 KIM131115:KIN131115 KSI131115:KSJ131115 LCE131115:LCF131115 LMA131115:LMB131115 LVW131115:LVX131115 MFS131115:MFT131115 MPO131115:MPP131115 MZK131115:MZL131115 NJG131115:NJH131115 NTC131115:NTD131115 OCY131115:OCZ131115 OMU131115:OMV131115 OWQ131115:OWR131115 PGM131115:PGN131115 PQI131115:PQJ131115 QAE131115:QAF131115 QKA131115:QKB131115 QTW131115:QTX131115 RDS131115:RDT131115 RNO131115:RNP131115 RXK131115:RXL131115 SHG131115:SHH131115 SRC131115:SRD131115 TAY131115:TAZ131115 TKU131115:TKV131115 TUQ131115:TUR131115 UEM131115:UEN131115 UOI131115:UOJ131115 UYE131115:UYF131115 VIA131115:VIB131115 VRW131115:VRX131115 WBS131115:WBT131115 WLO131115:WLP131115 WVK131115:WVL131115 C196651:D196651 IY196651:IZ196651 SU196651:SV196651 ACQ196651:ACR196651 AMM196651:AMN196651 AWI196651:AWJ196651 BGE196651:BGF196651 BQA196651:BQB196651 BZW196651:BZX196651 CJS196651:CJT196651 CTO196651:CTP196651 DDK196651:DDL196651 DNG196651:DNH196651 DXC196651:DXD196651 EGY196651:EGZ196651 EQU196651:EQV196651 FAQ196651:FAR196651 FKM196651:FKN196651 FUI196651:FUJ196651 GEE196651:GEF196651 GOA196651:GOB196651 GXW196651:GXX196651 HHS196651:HHT196651 HRO196651:HRP196651 IBK196651:IBL196651 ILG196651:ILH196651 IVC196651:IVD196651 JEY196651:JEZ196651 JOU196651:JOV196651 JYQ196651:JYR196651 KIM196651:KIN196651 KSI196651:KSJ196651 LCE196651:LCF196651 LMA196651:LMB196651 LVW196651:LVX196651 MFS196651:MFT196651 MPO196651:MPP196651 MZK196651:MZL196651 NJG196651:NJH196651 NTC196651:NTD196651 OCY196651:OCZ196651 OMU196651:OMV196651 OWQ196651:OWR196651 PGM196651:PGN196651 PQI196651:PQJ196651 QAE196651:QAF196651 QKA196651:QKB196651 QTW196651:QTX196651 RDS196651:RDT196651 RNO196651:RNP196651 RXK196651:RXL196651 SHG196651:SHH196651 SRC196651:SRD196651 TAY196651:TAZ196651 TKU196651:TKV196651 TUQ196651:TUR196651 UEM196651:UEN196651 UOI196651:UOJ196651 UYE196651:UYF196651 VIA196651:VIB196651 VRW196651:VRX196651 WBS196651:WBT196651 WLO196651:WLP196651 WVK196651:WVL196651 C262187:D262187 IY262187:IZ262187 SU262187:SV262187 ACQ262187:ACR262187 AMM262187:AMN262187 AWI262187:AWJ262187 BGE262187:BGF262187 BQA262187:BQB262187 BZW262187:BZX262187 CJS262187:CJT262187 CTO262187:CTP262187 DDK262187:DDL262187 DNG262187:DNH262187 DXC262187:DXD262187 EGY262187:EGZ262187 EQU262187:EQV262187 FAQ262187:FAR262187 FKM262187:FKN262187 FUI262187:FUJ262187 GEE262187:GEF262187 GOA262187:GOB262187 GXW262187:GXX262187 HHS262187:HHT262187 HRO262187:HRP262187 IBK262187:IBL262187 ILG262187:ILH262187 IVC262187:IVD262187 JEY262187:JEZ262187 JOU262187:JOV262187 JYQ262187:JYR262187 KIM262187:KIN262187 KSI262187:KSJ262187 LCE262187:LCF262187 LMA262187:LMB262187 LVW262187:LVX262187 MFS262187:MFT262187 MPO262187:MPP262187 MZK262187:MZL262187 NJG262187:NJH262187 NTC262187:NTD262187 OCY262187:OCZ262187 OMU262187:OMV262187 OWQ262187:OWR262187 PGM262187:PGN262187 PQI262187:PQJ262187 QAE262187:QAF262187 QKA262187:QKB262187 QTW262187:QTX262187 RDS262187:RDT262187 RNO262187:RNP262187 RXK262187:RXL262187 SHG262187:SHH262187 SRC262187:SRD262187 TAY262187:TAZ262187 TKU262187:TKV262187 TUQ262187:TUR262187 UEM262187:UEN262187 UOI262187:UOJ262187 UYE262187:UYF262187 VIA262187:VIB262187 VRW262187:VRX262187 WBS262187:WBT262187 WLO262187:WLP262187 WVK262187:WVL262187 C327723:D327723 IY327723:IZ327723 SU327723:SV327723 ACQ327723:ACR327723 AMM327723:AMN327723 AWI327723:AWJ327723 BGE327723:BGF327723 BQA327723:BQB327723 BZW327723:BZX327723 CJS327723:CJT327723 CTO327723:CTP327723 DDK327723:DDL327723 DNG327723:DNH327723 DXC327723:DXD327723 EGY327723:EGZ327723 EQU327723:EQV327723 FAQ327723:FAR327723 FKM327723:FKN327723 FUI327723:FUJ327723 GEE327723:GEF327723 GOA327723:GOB327723 GXW327723:GXX327723 HHS327723:HHT327723 HRO327723:HRP327723 IBK327723:IBL327723 ILG327723:ILH327723 IVC327723:IVD327723 JEY327723:JEZ327723 JOU327723:JOV327723 JYQ327723:JYR327723 KIM327723:KIN327723 KSI327723:KSJ327723 LCE327723:LCF327723 LMA327723:LMB327723 LVW327723:LVX327723 MFS327723:MFT327723 MPO327723:MPP327723 MZK327723:MZL327723 NJG327723:NJH327723 NTC327723:NTD327723 OCY327723:OCZ327723 OMU327723:OMV327723 OWQ327723:OWR327723 PGM327723:PGN327723 PQI327723:PQJ327723 QAE327723:QAF327723 QKA327723:QKB327723 QTW327723:QTX327723 RDS327723:RDT327723 RNO327723:RNP327723 RXK327723:RXL327723 SHG327723:SHH327723 SRC327723:SRD327723 TAY327723:TAZ327723 TKU327723:TKV327723 TUQ327723:TUR327723 UEM327723:UEN327723 UOI327723:UOJ327723 UYE327723:UYF327723 VIA327723:VIB327723 VRW327723:VRX327723 WBS327723:WBT327723 WLO327723:WLP327723 WVK327723:WVL327723 C393259:D393259 IY393259:IZ393259 SU393259:SV393259 ACQ393259:ACR393259 AMM393259:AMN393259 AWI393259:AWJ393259 BGE393259:BGF393259 BQA393259:BQB393259 BZW393259:BZX393259 CJS393259:CJT393259 CTO393259:CTP393259 DDK393259:DDL393259 DNG393259:DNH393259 DXC393259:DXD393259 EGY393259:EGZ393259 EQU393259:EQV393259 FAQ393259:FAR393259 FKM393259:FKN393259 FUI393259:FUJ393259 GEE393259:GEF393259 GOA393259:GOB393259 GXW393259:GXX393259 HHS393259:HHT393259 HRO393259:HRP393259 IBK393259:IBL393259 ILG393259:ILH393259 IVC393259:IVD393259 JEY393259:JEZ393259 JOU393259:JOV393259 JYQ393259:JYR393259 KIM393259:KIN393259 KSI393259:KSJ393259 LCE393259:LCF393259 LMA393259:LMB393259 LVW393259:LVX393259 MFS393259:MFT393259 MPO393259:MPP393259 MZK393259:MZL393259 NJG393259:NJH393259 NTC393259:NTD393259 OCY393259:OCZ393259 OMU393259:OMV393259 OWQ393259:OWR393259 PGM393259:PGN393259 PQI393259:PQJ393259 QAE393259:QAF393259 QKA393259:QKB393259 QTW393259:QTX393259 RDS393259:RDT393259 RNO393259:RNP393259 RXK393259:RXL393259 SHG393259:SHH393259 SRC393259:SRD393259 TAY393259:TAZ393259 TKU393259:TKV393259 TUQ393259:TUR393259 UEM393259:UEN393259 UOI393259:UOJ393259 UYE393259:UYF393259 VIA393259:VIB393259 VRW393259:VRX393259 WBS393259:WBT393259 WLO393259:WLP393259 WVK393259:WVL393259 C458795:D458795 IY458795:IZ458795 SU458795:SV458795 ACQ458795:ACR458795 AMM458795:AMN458795 AWI458795:AWJ458795 BGE458795:BGF458795 BQA458795:BQB458795 BZW458795:BZX458795 CJS458795:CJT458795 CTO458795:CTP458795 DDK458795:DDL458795 DNG458795:DNH458795 DXC458795:DXD458795 EGY458795:EGZ458795 EQU458795:EQV458795 FAQ458795:FAR458795 FKM458795:FKN458795 FUI458795:FUJ458795 GEE458795:GEF458795 GOA458795:GOB458795 GXW458795:GXX458795 HHS458795:HHT458795 HRO458795:HRP458795 IBK458795:IBL458795 ILG458795:ILH458795 IVC458795:IVD458795 JEY458795:JEZ458795 JOU458795:JOV458795 JYQ458795:JYR458795 KIM458795:KIN458795 KSI458795:KSJ458795 LCE458795:LCF458795 LMA458795:LMB458795 LVW458795:LVX458795 MFS458795:MFT458795 MPO458795:MPP458795 MZK458795:MZL458795 NJG458795:NJH458795 NTC458795:NTD458795 OCY458795:OCZ458795 OMU458795:OMV458795 OWQ458795:OWR458795 PGM458795:PGN458795 PQI458795:PQJ458795 QAE458795:QAF458795 QKA458795:QKB458795 QTW458795:QTX458795 RDS458795:RDT458795 RNO458795:RNP458795 RXK458795:RXL458795 SHG458795:SHH458795 SRC458795:SRD458795 TAY458795:TAZ458795 TKU458795:TKV458795 TUQ458795:TUR458795 UEM458795:UEN458795 UOI458795:UOJ458795 UYE458795:UYF458795 VIA458795:VIB458795 VRW458795:VRX458795 WBS458795:WBT458795 WLO458795:WLP458795 WVK458795:WVL458795 C524331:D524331 IY524331:IZ524331 SU524331:SV524331 ACQ524331:ACR524331 AMM524331:AMN524331 AWI524331:AWJ524331 BGE524331:BGF524331 BQA524331:BQB524331 BZW524331:BZX524331 CJS524331:CJT524331 CTO524331:CTP524331 DDK524331:DDL524331 DNG524331:DNH524331 DXC524331:DXD524331 EGY524331:EGZ524331 EQU524331:EQV524331 FAQ524331:FAR524331 FKM524331:FKN524331 FUI524331:FUJ524331 GEE524331:GEF524331 GOA524331:GOB524331 GXW524331:GXX524331 HHS524331:HHT524331 HRO524331:HRP524331 IBK524331:IBL524331 ILG524331:ILH524331 IVC524331:IVD524331 JEY524331:JEZ524331 JOU524331:JOV524331 JYQ524331:JYR524331 KIM524331:KIN524331 KSI524331:KSJ524331 LCE524331:LCF524331 LMA524331:LMB524331 LVW524331:LVX524331 MFS524331:MFT524331 MPO524331:MPP524331 MZK524331:MZL524331 NJG524331:NJH524331 NTC524331:NTD524331 OCY524331:OCZ524331 OMU524331:OMV524331 OWQ524331:OWR524331 PGM524331:PGN524331 PQI524331:PQJ524331 QAE524331:QAF524331 QKA524331:QKB524331 QTW524331:QTX524331 RDS524331:RDT524331 RNO524331:RNP524331 RXK524331:RXL524331 SHG524331:SHH524331 SRC524331:SRD524331 TAY524331:TAZ524331 TKU524331:TKV524331 TUQ524331:TUR524331 UEM524331:UEN524331 UOI524331:UOJ524331 UYE524331:UYF524331 VIA524331:VIB524331 VRW524331:VRX524331 WBS524331:WBT524331 WLO524331:WLP524331 WVK524331:WVL524331 C589867:D589867 IY589867:IZ589867 SU589867:SV589867 ACQ589867:ACR589867 AMM589867:AMN589867 AWI589867:AWJ589867 BGE589867:BGF589867 BQA589867:BQB589867 BZW589867:BZX589867 CJS589867:CJT589867 CTO589867:CTP589867 DDK589867:DDL589867 DNG589867:DNH589867 DXC589867:DXD589867 EGY589867:EGZ589867 EQU589867:EQV589867 FAQ589867:FAR589867 FKM589867:FKN589867 FUI589867:FUJ589867 GEE589867:GEF589867 GOA589867:GOB589867 GXW589867:GXX589867 HHS589867:HHT589867 HRO589867:HRP589867 IBK589867:IBL589867 ILG589867:ILH589867 IVC589867:IVD589867 JEY589867:JEZ589867 JOU589867:JOV589867 JYQ589867:JYR589867 KIM589867:KIN589867 KSI589867:KSJ589867 LCE589867:LCF589867 LMA589867:LMB589867 LVW589867:LVX589867 MFS589867:MFT589867 MPO589867:MPP589867 MZK589867:MZL589867 NJG589867:NJH589867 NTC589867:NTD589867 OCY589867:OCZ589867 OMU589867:OMV589867 OWQ589867:OWR589867 PGM589867:PGN589867 PQI589867:PQJ589867 QAE589867:QAF589867 QKA589867:QKB589867 QTW589867:QTX589867 RDS589867:RDT589867 RNO589867:RNP589867 RXK589867:RXL589867 SHG589867:SHH589867 SRC589867:SRD589867 TAY589867:TAZ589867 TKU589867:TKV589867 TUQ589867:TUR589867 UEM589867:UEN589867 UOI589867:UOJ589867 UYE589867:UYF589867 VIA589867:VIB589867 VRW589867:VRX589867 WBS589867:WBT589867 WLO589867:WLP589867 WVK589867:WVL589867 C655403:D655403 IY655403:IZ655403 SU655403:SV655403 ACQ655403:ACR655403 AMM655403:AMN655403 AWI655403:AWJ655403 BGE655403:BGF655403 BQA655403:BQB655403 BZW655403:BZX655403 CJS655403:CJT655403 CTO655403:CTP655403 DDK655403:DDL655403 DNG655403:DNH655403 DXC655403:DXD655403 EGY655403:EGZ655403 EQU655403:EQV655403 FAQ655403:FAR655403 FKM655403:FKN655403 FUI655403:FUJ655403 GEE655403:GEF655403 GOA655403:GOB655403 GXW655403:GXX655403 HHS655403:HHT655403 HRO655403:HRP655403 IBK655403:IBL655403 ILG655403:ILH655403 IVC655403:IVD655403 JEY655403:JEZ655403 JOU655403:JOV655403 JYQ655403:JYR655403 KIM655403:KIN655403 KSI655403:KSJ655403 LCE655403:LCF655403 LMA655403:LMB655403 LVW655403:LVX655403 MFS655403:MFT655403 MPO655403:MPP655403 MZK655403:MZL655403 NJG655403:NJH655403 NTC655403:NTD655403 OCY655403:OCZ655403 OMU655403:OMV655403 OWQ655403:OWR655403 PGM655403:PGN655403 PQI655403:PQJ655403 QAE655403:QAF655403 QKA655403:QKB655403 QTW655403:QTX655403 RDS655403:RDT655403 RNO655403:RNP655403 RXK655403:RXL655403 SHG655403:SHH655403 SRC655403:SRD655403 TAY655403:TAZ655403 TKU655403:TKV655403 TUQ655403:TUR655403 UEM655403:UEN655403 UOI655403:UOJ655403 UYE655403:UYF655403 VIA655403:VIB655403 VRW655403:VRX655403 WBS655403:WBT655403 WLO655403:WLP655403 WVK655403:WVL655403 C720939:D720939 IY720939:IZ720939 SU720939:SV720939 ACQ720939:ACR720939 AMM720939:AMN720939 AWI720939:AWJ720939 BGE720939:BGF720939 BQA720939:BQB720939 BZW720939:BZX720939 CJS720939:CJT720939 CTO720939:CTP720939 DDK720939:DDL720939 DNG720939:DNH720939 DXC720939:DXD720939 EGY720939:EGZ720939 EQU720939:EQV720939 FAQ720939:FAR720939 FKM720939:FKN720939 FUI720939:FUJ720939 GEE720939:GEF720939 GOA720939:GOB720939 GXW720939:GXX720939 HHS720939:HHT720939 HRO720939:HRP720939 IBK720939:IBL720939 ILG720939:ILH720939 IVC720939:IVD720939 JEY720939:JEZ720939 JOU720939:JOV720939 JYQ720939:JYR720939 KIM720939:KIN720939 KSI720939:KSJ720939 LCE720939:LCF720939 LMA720939:LMB720939 LVW720939:LVX720939 MFS720939:MFT720939 MPO720939:MPP720939 MZK720939:MZL720939 NJG720939:NJH720939 NTC720939:NTD720939 OCY720939:OCZ720939 OMU720939:OMV720939 OWQ720939:OWR720939 PGM720939:PGN720939 PQI720939:PQJ720939 QAE720939:QAF720939 QKA720939:QKB720939 QTW720939:QTX720939 RDS720939:RDT720939 RNO720939:RNP720939 RXK720939:RXL720939 SHG720939:SHH720939 SRC720939:SRD720939 TAY720939:TAZ720939 TKU720939:TKV720939 TUQ720939:TUR720939 UEM720939:UEN720939 UOI720939:UOJ720939 UYE720939:UYF720939 VIA720939:VIB720939 VRW720939:VRX720939 WBS720939:WBT720939 WLO720939:WLP720939 WVK720939:WVL720939 C786475:D786475 IY786475:IZ786475 SU786475:SV786475 ACQ786475:ACR786475 AMM786475:AMN786475 AWI786475:AWJ786475 BGE786475:BGF786475 BQA786475:BQB786475 BZW786475:BZX786475 CJS786475:CJT786475 CTO786475:CTP786475 DDK786475:DDL786475 DNG786475:DNH786475 DXC786475:DXD786475 EGY786475:EGZ786475 EQU786475:EQV786475 FAQ786475:FAR786475 FKM786475:FKN786475 FUI786475:FUJ786475 GEE786475:GEF786475 GOA786475:GOB786475 GXW786475:GXX786475 HHS786475:HHT786475 HRO786475:HRP786475 IBK786475:IBL786475 ILG786475:ILH786475 IVC786475:IVD786475 JEY786475:JEZ786475 JOU786475:JOV786475 JYQ786475:JYR786475 KIM786475:KIN786475 KSI786475:KSJ786475 LCE786475:LCF786475 LMA786475:LMB786475 LVW786475:LVX786475 MFS786475:MFT786475 MPO786475:MPP786475 MZK786475:MZL786475 NJG786475:NJH786475 NTC786475:NTD786475 OCY786475:OCZ786475 OMU786475:OMV786475 OWQ786475:OWR786475 PGM786475:PGN786475 PQI786475:PQJ786475 QAE786475:QAF786475 QKA786475:QKB786475 QTW786475:QTX786475 RDS786475:RDT786475 RNO786475:RNP786475 RXK786475:RXL786475 SHG786475:SHH786475 SRC786475:SRD786475 TAY786475:TAZ786475 TKU786475:TKV786475 TUQ786475:TUR786475 UEM786475:UEN786475 UOI786475:UOJ786475 UYE786475:UYF786475 VIA786475:VIB786475 VRW786475:VRX786475 WBS786475:WBT786475 WLO786475:WLP786475 WVK786475:WVL786475 C852011:D852011 IY852011:IZ852011 SU852011:SV852011 ACQ852011:ACR852011 AMM852011:AMN852011 AWI852011:AWJ852011 BGE852011:BGF852011 BQA852011:BQB852011 BZW852011:BZX852011 CJS852011:CJT852011 CTO852011:CTP852011 DDK852011:DDL852011 DNG852011:DNH852011 DXC852011:DXD852011 EGY852011:EGZ852011 EQU852011:EQV852011 FAQ852011:FAR852011 FKM852011:FKN852011 FUI852011:FUJ852011 GEE852011:GEF852011 GOA852011:GOB852011 GXW852011:GXX852011 HHS852011:HHT852011 HRO852011:HRP852011 IBK852011:IBL852011 ILG852011:ILH852011 IVC852011:IVD852011 JEY852011:JEZ852011 JOU852011:JOV852011 JYQ852011:JYR852011 KIM852011:KIN852011 KSI852011:KSJ852011 LCE852011:LCF852011 LMA852011:LMB852011 LVW852011:LVX852011 MFS852011:MFT852011 MPO852011:MPP852011 MZK852011:MZL852011 NJG852011:NJH852011 NTC852011:NTD852011 OCY852011:OCZ852011 OMU852011:OMV852011 OWQ852011:OWR852011 PGM852011:PGN852011 PQI852011:PQJ852011 QAE852011:QAF852011 QKA852011:QKB852011 QTW852011:QTX852011 RDS852011:RDT852011 RNO852011:RNP852011 RXK852011:RXL852011 SHG852011:SHH852011 SRC852011:SRD852011 TAY852011:TAZ852011 TKU852011:TKV852011 TUQ852011:TUR852011 UEM852011:UEN852011 UOI852011:UOJ852011 UYE852011:UYF852011 VIA852011:VIB852011 VRW852011:VRX852011 WBS852011:WBT852011 WLO852011:WLP852011 WVK852011:WVL852011 C917547:D917547 IY917547:IZ917547 SU917547:SV917547 ACQ917547:ACR917547 AMM917547:AMN917547 AWI917547:AWJ917547 BGE917547:BGF917547 BQA917547:BQB917547 BZW917547:BZX917547 CJS917547:CJT917547 CTO917547:CTP917547 DDK917547:DDL917547 DNG917547:DNH917547 DXC917547:DXD917547 EGY917547:EGZ917547 EQU917547:EQV917547 FAQ917547:FAR917547 FKM917547:FKN917547 FUI917547:FUJ917547 GEE917547:GEF917547 GOA917547:GOB917547 GXW917547:GXX917547 HHS917547:HHT917547 HRO917547:HRP917547 IBK917547:IBL917547 ILG917547:ILH917547 IVC917547:IVD917547 JEY917547:JEZ917547 JOU917547:JOV917547 JYQ917547:JYR917547 KIM917547:KIN917547 KSI917547:KSJ917547 LCE917547:LCF917547 LMA917547:LMB917547 LVW917547:LVX917547 MFS917547:MFT917547 MPO917547:MPP917547 MZK917547:MZL917547 NJG917547:NJH917547 NTC917547:NTD917547 OCY917547:OCZ917547 OMU917547:OMV917547 OWQ917547:OWR917547 PGM917547:PGN917547 PQI917547:PQJ917547 QAE917547:QAF917547 QKA917547:QKB917547 QTW917547:QTX917547 RDS917547:RDT917547 RNO917547:RNP917547 RXK917547:RXL917547 SHG917547:SHH917547 SRC917547:SRD917547 TAY917547:TAZ917547 TKU917547:TKV917547 TUQ917547:TUR917547 UEM917547:UEN917547 UOI917547:UOJ917547 UYE917547:UYF917547 VIA917547:VIB917547 VRW917547:VRX917547 WBS917547:WBT917547 WLO917547:WLP917547 WVK917547:WVL917547 C983083:D983083 IY983083:IZ983083 SU983083:SV983083 ACQ983083:ACR983083 AMM983083:AMN983083 AWI983083:AWJ983083 BGE983083:BGF983083 BQA983083:BQB983083 BZW983083:BZX983083 CJS983083:CJT983083 CTO983083:CTP983083 DDK983083:DDL983083 DNG983083:DNH983083 DXC983083:DXD983083 EGY983083:EGZ983083 EQU983083:EQV983083 FAQ983083:FAR983083 FKM983083:FKN983083 FUI983083:FUJ983083 GEE983083:GEF983083 GOA983083:GOB983083 GXW983083:GXX983083 HHS983083:HHT983083 HRO983083:HRP983083 IBK983083:IBL983083 ILG983083:ILH983083 IVC983083:IVD983083 JEY983083:JEZ983083 JOU983083:JOV983083 JYQ983083:JYR983083 KIM983083:KIN983083 KSI983083:KSJ983083 LCE983083:LCF983083 LMA983083:LMB983083 LVW983083:LVX983083 MFS983083:MFT983083 MPO983083:MPP983083 MZK983083:MZL983083 NJG983083:NJH983083 NTC983083:NTD983083 OCY983083:OCZ983083 OMU983083:OMV983083 OWQ983083:OWR983083 PGM983083:PGN983083 PQI983083:PQJ983083 QAE983083:QAF983083 QKA983083:QKB983083 QTW983083:QTX983083 RDS983083:RDT983083 RNO983083:RNP983083 RXK983083:RXL983083 SHG983083:SHH983083 SRC983083:SRD983083 TAY983083:TAZ983083 TKU983083:TKV983083 TUQ983083:TUR983083 UEM983083:UEN983083 UOI983083:UOJ983083 UYE983083:UYF983083 VIA983083:VIB983083 VRW983083:VRX983083 WBS983083:WBT983083 WLO983083:WLP983083 WVK983083:WVL983083 G12:H15 JC12:JD15 SY12:SZ15 ACU12:ACV15 AMQ12:AMR15 AWM12:AWN15 BGI12:BGJ15 BQE12:BQF15 CAA12:CAB15 CJW12:CJX15 CTS12:CTT15 DDO12:DDP15 DNK12:DNL15 DXG12:DXH15 EHC12:EHD15 EQY12:EQZ15 FAU12:FAV15 FKQ12:FKR15 FUM12:FUN15 GEI12:GEJ15 GOE12:GOF15 GYA12:GYB15 HHW12:HHX15 HRS12:HRT15 IBO12:IBP15 ILK12:ILL15 IVG12:IVH15 JFC12:JFD15 JOY12:JOZ15 JYU12:JYV15 KIQ12:KIR15 KSM12:KSN15 LCI12:LCJ15 LME12:LMF15 LWA12:LWB15 MFW12:MFX15 MPS12:MPT15 MZO12:MZP15 NJK12:NJL15 NTG12:NTH15 ODC12:ODD15 OMY12:OMZ15 OWU12:OWV15 PGQ12:PGR15 PQM12:PQN15 QAI12:QAJ15 QKE12:QKF15 QUA12:QUB15 RDW12:RDX15 RNS12:RNT15 RXO12:RXP15 SHK12:SHL15 SRG12:SRH15 TBC12:TBD15 TKY12:TKZ15 TUU12:TUV15 UEQ12:UER15 UOM12:UON15 UYI12:UYJ15 VIE12:VIF15 VSA12:VSB15 WBW12:WBX15 WLS12:WLT15 WVO12:WVP15 G65548:H65551 JC65548:JD65551 SY65548:SZ65551 ACU65548:ACV65551 AMQ65548:AMR65551 AWM65548:AWN65551 BGI65548:BGJ65551 BQE65548:BQF65551 CAA65548:CAB65551 CJW65548:CJX65551 CTS65548:CTT65551 DDO65548:DDP65551 DNK65548:DNL65551 DXG65548:DXH65551 EHC65548:EHD65551 EQY65548:EQZ65551 FAU65548:FAV65551 FKQ65548:FKR65551 FUM65548:FUN65551 GEI65548:GEJ65551 GOE65548:GOF65551 GYA65548:GYB65551 HHW65548:HHX65551 HRS65548:HRT65551 IBO65548:IBP65551 ILK65548:ILL65551 IVG65548:IVH65551 JFC65548:JFD65551 JOY65548:JOZ65551 JYU65548:JYV65551 KIQ65548:KIR65551 KSM65548:KSN65551 LCI65548:LCJ65551 LME65548:LMF65551 LWA65548:LWB65551 MFW65548:MFX65551 MPS65548:MPT65551 MZO65548:MZP65551 NJK65548:NJL65551 NTG65548:NTH65551 ODC65548:ODD65551 OMY65548:OMZ65551 OWU65548:OWV65551 PGQ65548:PGR65551 PQM65548:PQN65551 QAI65548:QAJ65551 QKE65548:QKF65551 QUA65548:QUB65551 RDW65548:RDX65551 RNS65548:RNT65551 RXO65548:RXP65551 SHK65548:SHL65551 SRG65548:SRH65551 TBC65548:TBD65551 TKY65548:TKZ65551 TUU65548:TUV65551 UEQ65548:UER65551 UOM65548:UON65551 UYI65548:UYJ65551 VIE65548:VIF65551 VSA65548:VSB65551 WBW65548:WBX65551 WLS65548:WLT65551 WVO65548:WVP65551 G131084:H131087 JC131084:JD131087 SY131084:SZ131087 ACU131084:ACV131087 AMQ131084:AMR131087 AWM131084:AWN131087 BGI131084:BGJ131087 BQE131084:BQF131087 CAA131084:CAB131087 CJW131084:CJX131087 CTS131084:CTT131087 DDO131084:DDP131087 DNK131084:DNL131087 DXG131084:DXH131087 EHC131084:EHD131087 EQY131084:EQZ131087 FAU131084:FAV131087 FKQ131084:FKR131087 FUM131084:FUN131087 GEI131084:GEJ131087 GOE131084:GOF131087 GYA131084:GYB131087 HHW131084:HHX131087 HRS131084:HRT131087 IBO131084:IBP131087 ILK131084:ILL131087 IVG131084:IVH131087 JFC131084:JFD131087 JOY131084:JOZ131087 JYU131084:JYV131087 KIQ131084:KIR131087 KSM131084:KSN131087 LCI131084:LCJ131087 LME131084:LMF131087 LWA131084:LWB131087 MFW131084:MFX131087 MPS131084:MPT131087 MZO131084:MZP131087 NJK131084:NJL131087 NTG131084:NTH131087 ODC131084:ODD131087 OMY131084:OMZ131087 OWU131084:OWV131087 PGQ131084:PGR131087 PQM131084:PQN131087 QAI131084:QAJ131087 QKE131084:QKF131087 QUA131084:QUB131087 RDW131084:RDX131087 RNS131084:RNT131087 RXO131084:RXP131087 SHK131084:SHL131087 SRG131084:SRH131087 TBC131084:TBD131087 TKY131084:TKZ131087 TUU131084:TUV131087 UEQ131084:UER131087 UOM131084:UON131087 UYI131084:UYJ131087 VIE131084:VIF131087 VSA131084:VSB131087 WBW131084:WBX131087 WLS131084:WLT131087 WVO131084:WVP131087 G196620:H196623 JC196620:JD196623 SY196620:SZ196623 ACU196620:ACV196623 AMQ196620:AMR196623 AWM196620:AWN196623 BGI196620:BGJ196623 BQE196620:BQF196623 CAA196620:CAB196623 CJW196620:CJX196623 CTS196620:CTT196623 DDO196620:DDP196623 DNK196620:DNL196623 DXG196620:DXH196623 EHC196620:EHD196623 EQY196620:EQZ196623 FAU196620:FAV196623 FKQ196620:FKR196623 FUM196620:FUN196623 GEI196620:GEJ196623 GOE196620:GOF196623 GYA196620:GYB196623 HHW196620:HHX196623 HRS196620:HRT196623 IBO196620:IBP196623 ILK196620:ILL196623 IVG196620:IVH196623 JFC196620:JFD196623 JOY196620:JOZ196623 JYU196620:JYV196623 KIQ196620:KIR196623 KSM196620:KSN196623 LCI196620:LCJ196623 LME196620:LMF196623 LWA196620:LWB196623 MFW196620:MFX196623 MPS196620:MPT196623 MZO196620:MZP196623 NJK196620:NJL196623 NTG196620:NTH196623 ODC196620:ODD196623 OMY196620:OMZ196623 OWU196620:OWV196623 PGQ196620:PGR196623 PQM196620:PQN196623 QAI196620:QAJ196623 QKE196620:QKF196623 QUA196620:QUB196623 RDW196620:RDX196623 RNS196620:RNT196623 RXO196620:RXP196623 SHK196620:SHL196623 SRG196620:SRH196623 TBC196620:TBD196623 TKY196620:TKZ196623 TUU196620:TUV196623 UEQ196620:UER196623 UOM196620:UON196623 UYI196620:UYJ196623 VIE196620:VIF196623 VSA196620:VSB196623 WBW196620:WBX196623 WLS196620:WLT196623 WVO196620:WVP196623 G262156:H262159 JC262156:JD262159 SY262156:SZ262159 ACU262156:ACV262159 AMQ262156:AMR262159 AWM262156:AWN262159 BGI262156:BGJ262159 BQE262156:BQF262159 CAA262156:CAB262159 CJW262156:CJX262159 CTS262156:CTT262159 DDO262156:DDP262159 DNK262156:DNL262159 DXG262156:DXH262159 EHC262156:EHD262159 EQY262156:EQZ262159 FAU262156:FAV262159 FKQ262156:FKR262159 FUM262156:FUN262159 GEI262156:GEJ262159 GOE262156:GOF262159 GYA262156:GYB262159 HHW262156:HHX262159 HRS262156:HRT262159 IBO262156:IBP262159 ILK262156:ILL262159 IVG262156:IVH262159 JFC262156:JFD262159 JOY262156:JOZ262159 JYU262156:JYV262159 KIQ262156:KIR262159 KSM262156:KSN262159 LCI262156:LCJ262159 LME262156:LMF262159 LWA262156:LWB262159 MFW262156:MFX262159 MPS262156:MPT262159 MZO262156:MZP262159 NJK262156:NJL262159 NTG262156:NTH262159 ODC262156:ODD262159 OMY262156:OMZ262159 OWU262156:OWV262159 PGQ262156:PGR262159 PQM262156:PQN262159 QAI262156:QAJ262159 QKE262156:QKF262159 QUA262156:QUB262159 RDW262156:RDX262159 RNS262156:RNT262159 RXO262156:RXP262159 SHK262156:SHL262159 SRG262156:SRH262159 TBC262156:TBD262159 TKY262156:TKZ262159 TUU262156:TUV262159 UEQ262156:UER262159 UOM262156:UON262159 UYI262156:UYJ262159 VIE262156:VIF262159 VSA262156:VSB262159 WBW262156:WBX262159 WLS262156:WLT262159 WVO262156:WVP262159 G327692:H327695 JC327692:JD327695 SY327692:SZ327695 ACU327692:ACV327695 AMQ327692:AMR327695 AWM327692:AWN327695 BGI327692:BGJ327695 BQE327692:BQF327695 CAA327692:CAB327695 CJW327692:CJX327695 CTS327692:CTT327695 DDO327692:DDP327695 DNK327692:DNL327695 DXG327692:DXH327695 EHC327692:EHD327695 EQY327692:EQZ327695 FAU327692:FAV327695 FKQ327692:FKR327695 FUM327692:FUN327695 GEI327692:GEJ327695 GOE327692:GOF327695 GYA327692:GYB327695 HHW327692:HHX327695 HRS327692:HRT327695 IBO327692:IBP327695 ILK327692:ILL327695 IVG327692:IVH327695 JFC327692:JFD327695 JOY327692:JOZ327695 JYU327692:JYV327695 KIQ327692:KIR327695 KSM327692:KSN327695 LCI327692:LCJ327695 LME327692:LMF327695 LWA327692:LWB327695 MFW327692:MFX327695 MPS327692:MPT327695 MZO327692:MZP327695 NJK327692:NJL327695 NTG327692:NTH327695 ODC327692:ODD327695 OMY327692:OMZ327695 OWU327692:OWV327695 PGQ327692:PGR327695 PQM327692:PQN327695 QAI327692:QAJ327695 QKE327692:QKF327695 QUA327692:QUB327695 RDW327692:RDX327695 RNS327692:RNT327695 RXO327692:RXP327695 SHK327692:SHL327695 SRG327692:SRH327695 TBC327692:TBD327695 TKY327692:TKZ327695 TUU327692:TUV327695 UEQ327692:UER327695 UOM327692:UON327695 UYI327692:UYJ327695 VIE327692:VIF327695 VSA327692:VSB327695 WBW327692:WBX327695 WLS327692:WLT327695 WVO327692:WVP327695 G393228:H393231 JC393228:JD393231 SY393228:SZ393231 ACU393228:ACV393231 AMQ393228:AMR393231 AWM393228:AWN393231 BGI393228:BGJ393231 BQE393228:BQF393231 CAA393228:CAB393231 CJW393228:CJX393231 CTS393228:CTT393231 DDO393228:DDP393231 DNK393228:DNL393231 DXG393228:DXH393231 EHC393228:EHD393231 EQY393228:EQZ393231 FAU393228:FAV393231 FKQ393228:FKR393231 FUM393228:FUN393231 GEI393228:GEJ393231 GOE393228:GOF393231 GYA393228:GYB393231 HHW393228:HHX393231 HRS393228:HRT393231 IBO393228:IBP393231 ILK393228:ILL393231 IVG393228:IVH393231 JFC393228:JFD393231 JOY393228:JOZ393231 JYU393228:JYV393231 KIQ393228:KIR393231 KSM393228:KSN393231 LCI393228:LCJ393231 LME393228:LMF393231 LWA393228:LWB393231 MFW393228:MFX393231 MPS393228:MPT393231 MZO393228:MZP393231 NJK393228:NJL393231 NTG393228:NTH393231 ODC393228:ODD393231 OMY393228:OMZ393231 OWU393228:OWV393231 PGQ393228:PGR393231 PQM393228:PQN393231 QAI393228:QAJ393231 QKE393228:QKF393231 QUA393228:QUB393231 RDW393228:RDX393231 RNS393228:RNT393231 RXO393228:RXP393231 SHK393228:SHL393231 SRG393228:SRH393231 TBC393228:TBD393231 TKY393228:TKZ393231 TUU393228:TUV393231 UEQ393228:UER393231 UOM393228:UON393231 UYI393228:UYJ393231 VIE393228:VIF393231 VSA393228:VSB393231 WBW393228:WBX393231 WLS393228:WLT393231 WVO393228:WVP393231 G458764:H458767 JC458764:JD458767 SY458764:SZ458767 ACU458764:ACV458767 AMQ458764:AMR458767 AWM458764:AWN458767 BGI458764:BGJ458767 BQE458764:BQF458767 CAA458764:CAB458767 CJW458764:CJX458767 CTS458764:CTT458767 DDO458764:DDP458767 DNK458764:DNL458767 DXG458764:DXH458767 EHC458764:EHD458767 EQY458764:EQZ458767 FAU458764:FAV458767 FKQ458764:FKR458767 FUM458764:FUN458767 GEI458764:GEJ458767 GOE458764:GOF458767 GYA458764:GYB458767 HHW458764:HHX458767 HRS458764:HRT458767 IBO458764:IBP458767 ILK458764:ILL458767 IVG458764:IVH458767 JFC458764:JFD458767 JOY458764:JOZ458767 JYU458764:JYV458767 KIQ458764:KIR458767 KSM458764:KSN458767 LCI458764:LCJ458767 LME458764:LMF458767 LWA458764:LWB458767 MFW458764:MFX458767 MPS458764:MPT458767 MZO458764:MZP458767 NJK458764:NJL458767 NTG458764:NTH458767 ODC458764:ODD458767 OMY458764:OMZ458767 OWU458764:OWV458767 PGQ458764:PGR458767 PQM458764:PQN458767 QAI458764:QAJ458767 QKE458764:QKF458767 QUA458764:QUB458767 RDW458764:RDX458767 RNS458764:RNT458767 RXO458764:RXP458767 SHK458764:SHL458767 SRG458764:SRH458767 TBC458764:TBD458767 TKY458764:TKZ458767 TUU458764:TUV458767 UEQ458764:UER458767 UOM458764:UON458767 UYI458764:UYJ458767 VIE458764:VIF458767 VSA458764:VSB458767 WBW458764:WBX458767 WLS458764:WLT458767 WVO458764:WVP458767 G524300:H524303 JC524300:JD524303 SY524300:SZ524303 ACU524300:ACV524303 AMQ524300:AMR524303 AWM524300:AWN524303 BGI524300:BGJ524303 BQE524300:BQF524303 CAA524300:CAB524303 CJW524300:CJX524303 CTS524300:CTT524303 DDO524300:DDP524303 DNK524300:DNL524303 DXG524300:DXH524303 EHC524300:EHD524303 EQY524300:EQZ524303 FAU524300:FAV524303 FKQ524300:FKR524303 FUM524300:FUN524303 GEI524300:GEJ524303 GOE524300:GOF524303 GYA524300:GYB524303 HHW524300:HHX524303 HRS524300:HRT524303 IBO524300:IBP524303 ILK524300:ILL524303 IVG524300:IVH524303 JFC524300:JFD524303 JOY524300:JOZ524303 JYU524300:JYV524303 KIQ524300:KIR524303 KSM524300:KSN524303 LCI524300:LCJ524303 LME524300:LMF524303 LWA524300:LWB524303 MFW524300:MFX524303 MPS524300:MPT524303 MZO524300:MZP524303 NJK524300:NJL524303 NTG524300:NTH524303 ODC524300:ODD524303 OMY524300:OMZ524303 OWU524300:OWV524303 PGQ524300:PGR524303 PQM524300:PQN524303 QAI524300:QAJ524303 QKE524300:QKF524303 QUA524300:QUB524303 RDW524300:RDX524303 RNS524300:RNT524303 RXO524300:RXP524303 SHK524300:SHL524303 SRG524300:SRH524303 TBC524300:TBD524303 TKY524300:TKZ524303 TUU524300:TUV524303 UEQ524300:UER524303 UOM524300:UON524303 UYI524300:UYJ524303 VIE524300:VIF524303 VSA524300:VSB524303 WBW524300:WBX524303 WLS524300:WLT524303 WVO524300:WVP524303 G589836:H589839 JC589836:JD589839 SY589836:SZ589839 ACU589836:ACV589839 AMQ589836:AMR589839 AWM589836:AWN589839 BGI589836:BGJ589839 BQE589836:BQF589839 CAA589836:CAB589839 CJW589836:CJX589839 CTS589836:CTT589839 DDO589836:DDP589839 DNK589836:DNL589839 DXG589836:DXH589839 EHC589836:EHD589839 EQY589836:EQZ589839 FAU589836:FAV589839 FKQ589836:FKR589839 FUM589836:FUN589839 GEI589836:GEJ589839 GOE589836:GOF589839 GYA589836:GYB589839 HHW589836:HHX589839 HRS589836:HRT589839 IBO589836:IBP589839 ILK589836:ILL589839 IVG589836:IVH589839 JFC589836:JFD589839 JOY589836:JOZ589839 JYU589836:JYV589839 KIQ589836:KIR589839 KSM589836:KSN589839 LCI589836:LCJ589839 LME589836:LMF589839 LWA589836:LWB589839 MFW589836:MFX589839 MPS589836:MPT589839 MZO589836:MZP589839 NJK589836:NJL589839 NTG589836:NTH589839 ODC589836:ODD589839 OMY589836:OMZ589839 OWU589836:OWV589839 PGQ589836:PGR589839 PQM589836:PQN589839 QAI589836:QAJ589839 QKE589836:QKF589839 QUA589836:QUB589839 RDW589836:RDX589839 RNS589836:RNT589839 RXO589836:RXP589839 SHK589836:SHL589839 SRG589836:SRH589839 TBC589836:TBD589839 TKY589836:TKZ589839 TUU589836:TUV589839 UEQ589836:UER589839 UOM589836:UON589839 UYI589836:UYJ589839 VIE589836:VIF589839 VSA589836:VSB589839 WBW589836:WBX589839 WLS589836:WLT589839 WVO589836:WVP589839 G655372:H655375 JC655372:JD655375 SY655372:SZ655375 ACU655372:ACV655375 AMQ655372:AMR655375 AWM655372:AWN655375 BGI655372:BGJ655375 BQE655372:BQF655375 CAA655372:CAB655375 CJW655372:CJX655375 CTS655372:CTT655375 DDO655372:DDP655375 DNK655372:DNL655375 DXG655372:DXH655375 EHC655372:EHD655375 EQY655372:EQZ655375 FAU655372:FAV655375 FKQ655372:FKR655375 FUM655372:FUN655375 GEI655372:GEJ655375 GOE655372:GOF655375 GYA655372:GYB655375 HHW655372:HHX655375 HRS655372:HRT655375 IBO655372:IBP655375 ILK655372:ILL655375 IVG655372:IVH655375 JFC655372:JFD655375 JOY655372:JOZ655375 JYU655372:JYV655375 KIQ655372:KIR655375 KSM655372:KSN655375 LCI655372:LCJ655375 LME655372:LMF655375 LWA655372:LWB655375 MFW655372:MFX655375 MPS655372:MPT655375 MZO655372:MZP655375 NJK655372:NJL655375 NTG655372:NTH655375 ODC655372:ODD655375 OMY655372:OMZ655375 OWU655372:OWV655375 PGQ655372:PGR655375 PQM655372:PQN655375 QAI655372:QAJ655375 QKE655372:QKF655375 QUA655372:QUB655375 RDW655372:RDX655375 RNS655372:RNT655375 RXO655372:RXP655375 SHK655372:SHL655375 SRG655372:SRH655375 TBC655372:TBD655375 TKY655372:TKZ655375 TUU655372:TUV655375 UEQ655372:UER655375 UOM655372:UON655375 UYI655372:UYJ655375 VIE655372:VIF655375 VSA655372:VSB655375 WBW655372:WBX655375 WLS655372:WLT655375 WVO655372:WVP655375 G720908:H720911 JC720908:JD720911 SY720908:SZ720911 ACU720908:ACV720911 AMQ720908:AMR720911 AWM720908:AWN720911 BGI720908:BGJ720911 BQE720908:BQF720911 CAA720908:CAB720911 CJW720908:CJX720911 CTS720908:CTT720911 DDO720908:DDP720911 DNK720908:DNL720911 DXG720908:DXH720911 EHC720908:EHD720911 EQY720908:EQZ720911 FAU720908:FAV720911 FKQ720908:FKR720911 FUM720908:FUN720911 GEI720908:GEJ720911 GOE720908:GOF720911 GYA720908:GYB720911 HHW720908:HHX720911 HRS720908:HRT720911 IBO720908:IBP720911 ILK720908:ILL720911 IVG720908:IVH720911 JFC720908:JFD720911 JOY720908:JOZ720911 JYU720908:JYV720911 KIQ720908:KIR720911 KSM720908:KSN720911 LCI720908:LCJ720911 LME720908:LMF720911 LWA720908:LWB720911 MFW720908:MFX720911 MPS720908:MPT720911 MZO720908:MZP720911 NJK720908:NJL720911 NTG720908:NTH720911 ODC720908:ODD720911 OMY720908:OMZ720911 OWU720908:OWV720911 PGQ720908:PGR720911 PQM720908:PQN720911 QAI720908:QAJ720911 QKE720908:QKF720911 QUA720908:QUB720911 RDW720908:RDX720911 RNS720908:RNT720911 RXO720908:RXP720911 SHK720908:SHL720911 SRG720908:SRH720911 TBC720908:TBD720911 TKY720908:TKZ720911 TUU720908:TUV720911 UEQ720908:UER720911 UOM720908:UON720911 UYI720908:UYJ720911 VIE720908:VIF720911 VSA720908:VSB720911 WBW720908:WBX720911 WLS720908:WLT720911 WVO720908:WVP720911 G786444:H786447 JC786444:JD786447 SY786444:SZ786447 ACU786444:ACV786447 AMQ786444:AMR786447 AWM786444:AWN786447 BGI786444:BGJ786447 BQE786444:BQF786447 CAA786444:CAB786447 CJW786444:CJX786447 CTS786444:CTT786447 DDO786444:DDP786447 DNK786444:DNL786447 DXG786444:DXH786447 EHC786444:EHD786447 EQY786444:EQZ786447 FAU786444:FAV786447 FKQ786444:FKR786447 FUM786444:FUN786447 GEI786444:GEJ786447 GOE786444:GOF786447 GYA786444:GYB786447 HHW786444:HHX786447 HRS786444:HRT786447 IBO786444:IBP786447 ILK786444:ILL786447 IVG786444:IVH786447 JFC786444:JFD786447 JOY786444:JOZ786447 JYU786444:JYV786447 KIQ786444:KIR786447 KSM786444:KSN786447 LCI786444:LCJ786447 LME786444:LMF786447 LWA786444:LWB786447 MFW786444:MFX786447 MPS786444:MPT786447 MZO786444:MZP786447 NJK786444:NJL786447 NTG786444:NTH786447 ODC786444:ODD786447 OMY786444:OMZ786447 OWU786444:OWV786447 PGQ786444:PGR786447 PQM786444:PQN786447 QAI786444:QAJ786447 QKE786444:QKF786447 QUA786444:QUB786447 RDW786444:RDX786447 RNS786444:RNT786447 RXO786444:RXP786447 SHK786444:SHL786447 SRG786444:SRH786447 TBC786444:TBD786447 TKY786444:TKZ786447 TUU786444:TUV786447 UEQ786444:UER786447 UOM786444:UON786447 UYI786444:UYJ786447 VIE786444:VIF786447 VSA786444:VSB786447 WBW786444:WBX786447 WLS786444:WLT786447 WVO786444:WVP786447 G851980:H851983 JC851980:JD851983 SY851980:SZ851983 ACU851980:ACV851983 AMQ851980:AMR851983 AWM851980:AWN851983 BGI851980:BGJ851983 BQE851980:BQF851983 CAA851980:CAB851983 CJW851980:CJX851983 CTS851980:CTT851983 DDO851980:DDP851983 DNK851980:DNL851983 DXG851980:DXH851983 EHC851980:EHD851983 EQY851980:EQZ851983 FAU851980:FAV851983 FKQ851980:FKR851983 FUM851980:FUN851983 GEI851980:GEJ851983 GOE851980:GOF851983 GYA851980:GYB851983 HHW851980:HHX851983 HRS851980:HRT851983 IBO851980:IBP851983 ILK851980:ILL851983 IVG851980:IVH851983 JFC851980:JFD851983 JOY851980:JOZ851983 JYU851980:JYV851983 KIQ851980:KIR851983 KSM851980:KSN851983 LCI851980:LCJ851983 LME851980:LMF851983 LWA851980:LWB851983 MFW851980:MFX851983 MPS851980:MPT851983 MZO851980:MZP851983 NJK851980:NJL851983 NTG851980:NTH851983 ODC851980:ODD851983 OMY851980:OMZ851983 OWU851980:OWV851983 PGQ851980:PGR851983 PQM851980:PQN851983 QAI851980:QAJ851983 QKE851980:QKF851983 QUA851980:QUB851983 RDW851980:RDX851983 RNS851980:RNT851983 RXO851980:RXP851983 SHK851980:SHL851983 SRG851980:SRH851983 TBC851980:TBD851983 TKY851980:TKZ851983 TUU851980:TUV851983 UEQ851980:UER851983 UOM851980:UON851983 UYI851980:UYJ851983 VIE851980:VIF851983 VSA851980:VSB851983 WBW851980:WBX851983 WLS851980:WLT851983 WVO851980:WVP851983 G917516:H917519 JC917516:JD917519 SY917516:SZ917519 ACU917516:ACV917519 AMQ917516:AMR917519 AWM917516:AWN917519 BGI917516:BGJ917519 BQE917516:BQF917519 CAA917516:CAB917519 CJW917516:CJX917519 CTS917516:CTT917519 DDO917516:DDP917519 DNK917516:DNL917519 DXG917516:DXH917519 EHC917516:EHD917519 EQY917516:EQZ917519 FAU917516:FAV917519 FKQ917516:FKR917519 FUM917516:FUN917519 GEI917516:GEJ917519 GOE917516:GOF917519 GYA917516:GYB917519 HHW917516:HHX917519 HRS917516:HRT917519 IBO917516:IBP917519 ILK917516:ILL917519 IVG917516:IVH917519 JFC917516:JFD917519 JOY917516:JOZ917519 JYU917516:JYV917519 KIQ917516:KIR917519 KSM917516:KSN917519 LCI917516:LCJ917519 LME917516:LMF917519 LWA917516:LWB917519 MFW917516:MFX917519 MPS917516:MPT917519 MZO917516:MZP917519 NJK917516:NJL917519 NTG917516:NTH917519 ODC917516:ODD917519 OMY917516:OMZ917519 OWU917516:OWV917519 PGQ917516:PGR917519 PQM917516:PQN917519 QAI917516:QAJ917519 QKE917516:QKF917519 QUA917516:QUB917519 RDW917516:RDX917519 RNS917516:RNT917519 RXO917516:RXP917519 SHK917516:SHL917519 SRG917516:SRH917519 TBC917516:TBD917519 TKY917516:TKZ917519 TUU917516:TUV917519 UEQ917516:UER917519 UOM917516:UON917519 UYI917516:UYJ917519 VIE917516:VIF917519 VSA917516:VSB917519 WBW917516:WBX917519 WLS917516:WLT917519 WVO917516:WVP917519 G983052:H983055 JC983052:JD983055 SY983052:SZ983055 ACU983052:ACV983055 AMQ983052:AMR983055 AWM983052:AWN983055 BGI983052:BGJ983055 BQE983052:BQF983055 CAA983052:CAB983055 CJW983052:CJX983055 CTS983052:CTT983055 DDO983052:DDP983055 DNK983052:DNL983055 DXG983052:DXH983055 EHC983052:EHD983055 EQY983052:EQZ983055 FAU983052:FAV983055 FKQ983052:FKR983055 FUM983052:FUN983055 GEI983052:GEJ983055 GOE983052:GOF983055 GYA983052:GYB983055 HHW983052:HHX983055 HRS983052:HRT983055 IBO983052:IBP983055 ILK983052:ILL983055 IVG983052:IVH983055 JFC983052:JFD983055 JOY983052:JOZ983055 JYU983052:JYV983055 KIQ983052:KIR983055 KSM983052:KSN983055 LCI983052:LCJ983055 LME983052:LMF983055 LWA983052:LWB983055 MFW983052:MFX983055 MPS983052:MPT983055 MZO983052:MZP983055 NJK983052:NJL983055 NTG983052:NTH983055 ODC983052:ODD983055 OMY983052:OMZ983055 OWU983052:OWV983055 PGQ983052:PGR983055 PQM983052:PQN983055 QAI983052:QAJ983055 QKE983052:QKF983055 QUA983052:QUB983055 RDW983052:RDX983055 RNS983052:RNT983055 RXO983052:RXP983055 SHK983052:SHL983055 SRG983052:SRH983055 TBC983052:TBD983055 TKY983052:TKZ983055 TUU983052:TUV983055 UEQ983052:UER983055 UOM983052:UON983055 UYI983052:UYJ983055 VIE983052:VIF983055 VSA983052:VSB983055 WBW983052:WBX983055 WLS983052:WLT983055 WVO983052:WVP983055 G18:H19 JC18:JD19 SY18:SZ19 ACU18:ACV19 AMQ18:AMR19 AWM18:AWN19 BGI18:BGJ19 BQE18:BQF19 CAA18:CAB19 CJW18:CJX19 CTS18:CTT19 DDO18:DDP19 DNK18:DNL19 DXG18:DXH19 EHC18:EHD19 EQY18:EQZ19 FAU18:FAV19 FKQ18:FKR19 FUM18:FUN19 GEI18:GEJ19 GOE18:GOF19 GYA18:GYB19 HHW18:HHX19 HRS18:HRT19 IBO18:IBP19 ILK18:ILL19 IVG18:IVH19 JFC18:JFD19 JOY18:JOZ19 JYU18:JYV19 KIQ18:KIR19 KSM18:KSN19 LCI18:LCJ19 LME18:LMF19 LWA18:LWB19 MFW18:MFX19 MPS18:MPT19 MZO18:MZP19 NJK18:NJL19 NTG18:NTH19 ODC18:ODD19 OMY18:OMZ19 OWU18:OWV19 PGQ18:PGR19 PQM18:PQN19 QAI18:QAJ19 QKE18:QKF19 QUA18:QUB19 RDW18:RDX19 RNS18:RNT19 RXO18:RXP19 SHK18:SHL19 SRG18:SRH19 TBC18:TBD19 TKY18:TKZ19 TUU18:TUV19 UEQ18:UER19 UOM18:UON19 UYI18:UYJ19 VIE18:VIF19 VSA18:VSB19 WBW18:WBX19 WLS18:WLT19 WVO18:WVP19 G65554:H65555 JC65554:JD65555 SY65554:SZ65555 ACU65554:ACV65555 AMQ65554:AMR65555 AWM65554:AWN65555 BGI65554:BGJ65555 BQE65554:BQF65555 CAA65554:CAB65555 CJW65554:CJX65555 CTS65554:CTT65555 DDO65554:DDP65555 DNK65554:DNL65555 DXG65554:DXH65555 EHC65554:EHD65555 EQY65554:EQZ65555 FAU65554:FAV65555 FKQ65554:FKR65555 FUM65554:FUN65555 GEI65554:GEJ65555 GOE65554:GOF65555 GYA65554:GYB65555 HHW65554:HHX65555 HRS65554:HRT65555 IBO65554:IBP65555 ILK65554:ILL65555 IVG65554:IVH65555 JFC65554:JFD65555 JOY65554:JOZ65555 JYU65554:JYV65555 KIQ65554:KIR65555 KSM65554:KSN65555 LCI65554:LCJ65555 LME65554:LMF65555 LWA65554:LWB65555 MFW65554:MFX65555 MPS65554:MPT65555 MZO65554:MZP65555 NJK65554:NJL65555 NTG65554:NTH65555 ODC65554:ODD65555 OMY65554:OMZ65555 OWU65554:OWV65555 PGQ65554:PGR65555 PQM65554:PQN65555 QAI65554:QAJ65555 QKE65554:QKF65555 QUA65554:QUB65555 RDW65554:RDX65555 RNS65554:RNT65555 RXO65554:RXP65555 SHK65554:SHL65555 SRG65554:SRH65555 TBC65554:TBD65555 TKY65554:TKZ65555 TUU65554:TUV65555 UEQ65554:UER65555 UOM65554:UON65555 UYI65554:UYJ65555 VIE65554:VIF65555 VSA65554:VSB65555 WBW65554:WBX65555 WLS65554:WLT65555 WVO65554:WVP65555 G131090:H131091 JC131090:JD131091 SY131090:SZ131091 ACU131090:ACV131091 AMQ131090:AMR131091 AWM131090:AWN131091 BGI131090:BGJ131091 BQE131090:BQF131091 CAA131090:CAB131091 CJW131090:CJX131091 CTS131090:CTT131091 DDO131090:DDP131091 DNK131090:DNL131091 DXG131090:DXH131091 EHC131090:EHD131091 EQY131090:EQZ131091 FAU131090:FAV131091 FKQ131090:FKR131091 FUM131090:FUN131091 GEI131090:GEJ131091 GOE131090:GOF131091 GYA131090:GYB131091 HHW131090:HHX131091 HRS131090:HRT131091 IBO131090:IBP131091 ILK131090:ILL131091 IVG131090:IVH131091 JFC131090:JFD131091 JOY131090:JOZ131091 JYU131090:JYV131091 KIQ131090:KIR131091 KSM131090:KSN131091 LCI131090:LCJ131091 LME131090:LMF131091 LWA131090:LWB131091 MFW131090:MFX131091 MPS131090:MPT131091 MZO131090:MZP131091 NJK131090:NJL131091 NTG131090:NTH131091 ODC131090:ODD131091 OMY131090:OMZ131091 OWU131090:OWV131091 PGQ131090:PGR131091 PQM131090:PQN131091 QAI131090:QAJ131091 QKE131090:QKF131091 QUA131090:QUB131091 RDW131090:RDX131091 RNS131090:RNT131091 RXO131090:RXP131091 SHK131090:SHL131091 SRG131090:SRH131091 TBC131090:TBD131091 TKY131090:TKZ131091 TUU131090:TUV131091 UEQ131090:UER131091 UOM131090:UON131091 UYI131090:UYJ131091 VIE131090:VIF131091 VSA131090:VSB131091 WBW131090:WBX131091 WLS131090:WLT131091 WVO131090:WVP131091 G196626:H196627 JC196626:JD196627 SY196626:SZ196627 ACU196626:ACV196627 AMQ196626:AMR196627 AWM196626:AWN196627 BGI196626:BGJ196627 BQE196626:BQF196627 CAA196626:CAB196627 CJW196626:CJX196627 CTS196626:CTT196627 DDO196626:DDP196627 DNK196626:DNL196627 DXG196626:DXH196627 EHC196626:EHD196627 EQY196626:EQZ196627 FAU196626:FAV196627 FKQ196626:FKR196627 FUM196626:FUN196627 GEI196626:GEJ196627 GOE196626:GOF196627 GYA196626:GYB196627 HHW196626:HHX196627 HRS196626:HRT196627 IBO196626:IBP196627 ILK196626:ILL196627 IVG196626:IVH196627 JFC196626:JFD196627 JOY196626:JOZ196627 JYU196626:JYV196627 KIQ196626:KIR196627 KSM196626:KSN196627 LCI196626:LCJ196627 LME196626:LMF196627 LWA196626:LWB196627 MFW196626:MFX196627 MPS196626:MPT196627 MZO196626:MZP196627 NJK196626:NJL196627 NTG196626:NTH196627 ODC196626:ODD196627 OMY196626:OMZ196627 OWU196626:OWV196627 PGQ196626:PGR196627 PQM196626:PQN196627 QAI196626:QAJ196627 QKE196626:QKF196627 QUA196626:QUB196627 RDW196626:RDX196627 RNS196626:RNT196627 RXO196626:RXP196627 SHK196626:SHL196627 SRG196626:SRH196627 TBC196626:TBD196627 TKY196626:TKZ196627 TUU196626:TUV196627 UEQ196626:UER196627 UOM196626:UON196627 UYI196626:UYJ196627 VIE196626:VIF196627 VSA196626:VSB196627 WBW196626:WBX196627 WLS196626:WLT196627 WVO196626:WVP196627 G262162:H262163 JC262162:JD262163 SY262162:SZ262163 ACU262162:ACV262163 AMQ262162:AMR262163 AWM262162:AWN262163 BGI262162:BGJ262163 BQE262162:BQF262163 CAA262162:CAB262163 CJW262162:CJX262163 CTS262162:CTT262163 DDO262162:DDP262163 DNK262162:DNL262163 DXG262162:DXH262163 EHC262162:EHD262163 EQY262162:EQZ262163 FAU262162:FAV262163 FKQ262162:FKR262163 FUM262162:FUN262163 GEI262162:GEJ262163 GOE262162:GOF262163 GYA262162:GYB262163 HHW262162:HHX262163 HRS262162:HRT262163 IBO262162:IBP262163 ILK262162:ILL262163 IVG262162:IVH262163 JFC262162:JFD262163 JOY262162:JOZ262163 JYU262162:JYV262163 KIQ262162:KIR262163 KSM262162:KSN262163 LCI262162:LCJ262163 LME262162:LMF262163 LWA262162:LWB262163 MFW262162:MFX262163 MPS262162:MPT262163 MZO262162:MZP262163 NJK262162:NJL262163 NTG262162:NTH262163 ODC262162:ODD262163 OMY262162:OMZ262163 OWU262162:OWV262163 PGQ262162:PGR262163 PQM262162:PQN262163 QAI262162:QAJ262163 QKE262162:QKF262163 QUA262162:QUB262163 RDW262162:RDX262163 RNS262162:RNT262163 RXO262162:RXP262163 SHK262162:SHL262163 SRG262162:SRH262163 TBC262162:TBD262163 TKY262162:TKZ262163 TUU262162:TUV262163 UEQ262162:UER262163 UOM262162:UON262163 UYI262162:UYJ262163 VIE262162:VIF262163 VSA262162:VSB262163 WBW262162:WBX262163 WLS262162:WLT262163 WVO262162:WVP262163 G327698:H327699 JC327698:JD327699 SY327698:SZ327699 ACU327698:ACV327699 AMQ327698:AMR327699 AWM327698:AWN327699 BGI327698:BGJ327699 BQE327698:BQF327699 CAA327698:CAB327699 CJW327698:CJX327699 CTS327698:CTT327699 DDO327698:DDP327699 DNK327698:DNL327699 DXG327698:DXH327699 EHC327698:EHD327699 EQY327698:EQZ327699 FAU327698:FAV327699 FKQ327698:FKR327699 FUM327698:FUN327699 GEI327698:GEJ327699 GOE327698:GOF327699 GYA327698:GYB327699 HHW327698:HHX327699 HRS327698:HRT327699 IBO327698:IBP327699 ILK327698:ILL327699 IVG327698:IVH327699 JFC327698:JFD327699 JOY327698:JOZ327699 JYU327698:JYV327699 KIQ327698:KIR327699 KSM327698:KSN327699 LCI327698:LCJ327699 LME327698:LMF327699 LWA327698:LWB327699 MFW327698:MFX327699 MPS327698:MPT327699 MZO327698:MZP327699 NJK327698:NJL327699 NTG327698:NTH327699 ODC327698:ODD327699 OMY327698:OMZ327699 OWU327698:OWV327699 PGQ327698:PGR327699 PQM327698:PQN327699 QAI327698:QAJ327699 QKE327698:QKF327699 QUA327698:QUB327699 RDW327698:RDX327699 RNS327698:RNT327699 RXO327698:RXP327699 SHK327698:SHL327699 SRG327698:SRH327699 TBC327698:TBD327699 TKY327698:TKZ327699 TUU327698:TUV327699 UEQ327698:UER327699 UOM327698:UON327699 UYI327698:UYJ327699 VIE327698:VIF327699 VSA327698:VSB327699 WBW327698:WBX327699 WLS327698:WLT327699 WVO327698:WVP327699 G393234:H393235 JC393234:JD393235 SY393234:SZ393235 ACU393234:ACV393235 AMQ393234:AMR393235 AWM393234:AWN393235 BGI393234:BGJ393235 BQE393234:BQF393235 CAA393234:CAB393235 CJW393234:CJX393235 CTS393234:CTT393235 DDO393234:DDP393235 DNK393234:DNL393235 DXG393234:DXH393235 EHC393234:EHD393235 EQY393234:EQZ393235 FAU393234:FAV393235 FKQ393234:FKR393235 FUM393234:FUN393235 GEI393234:GEJ393235 GOE393234:GOF393235 GYA393234:GYB393235 HHW393234:HHX393235 HRS393234:HRT393235 IBO393234:IBP393235 ILK393234:ILL393235 IVG393234:IVH393235 JFC393234:JFD393235 JOY393234:JOZ393235 JYU393234:JYV393235 KIQ393234:KIR393235 KSM393234:KSN393235 LCI393234:LCJ393235 LME393234:LMF393235 LWA393234:LWB393235 MFW393234:MFX393235 MPS393234:MPT393235 MZO393234:MZP393235 NJK393234:NJL393235 NTG393234:NTH393235 ODC393234:ODD393235 OMY393234:OMZ393235 OWU393234:OWV393235 PGQ393234:PGR393235 PQM393234:PQN393235 QAI393234:QAJ393235 QKE393234:QKF393235 QUA393234:QUB393235 RDW393234:RDX393235 RNS393234:RNT393235 RXO393234:RXP393235 SHK393234:SHL393235 SRG393234:SRH393235 TBC393234:TBD393235 TKY393234:TKZ393235 TUU393234:TUV393235 UEQ393234:UER393235 UOM393234:UON393235 UYI393234:UYJ393235 VIE393234:VIF393235 VSA393234:VSB393235 WBW393234:WBX393235 WLS393234:WLT393235 WVO393234:WVP393235 G458770:H458771 JC458770:JD458771 SY458770:SZ458771 ACU458770:ACV458771 AMQ458770:AMR458771 AWM458770:AWN458771 BGI458770:BGJ458771 BQE458770:BQF458771 CAA458770:CAB458771 CJW458770:CJX458771 CTS458770:CTT458771 DDO458770:DDP458771 DNK458770:DNL458771 DXG458770:DXH458771 EHC458770:EHD458771 EQY458770:EQZ458771 FAU458770:FAV458771 FKQ458770:FKR458771 FUM458770:FUN458771 GEI458770:GEJ458771 GOE458770:GOF458771 GYA458770:GYB458771 HHW458770:HHX458771 HRS458770:HRT458771 IBO458770:IBP458771 ILK458770:ILL458771 IVG458770:IVH458771 JFC458770:JFD458771 JOY458770:JOZ458771 JYU458770:JYV458771 KIQ458770:KIR458771 KSM458770:KSN458771 LCI458770:LCJ458771 LME458770:LMF458771 LWA458770:LWB458771 MFW458770:MFX458771 MPS458770:MPT458771 MZO458770:MZP458771 NJK458770:NJL458771 NTG458770:NTH458771 ODC458770:ODD458771 OMY458770:OMZ458771 OWU458770:OWV458771 PGQ458770:PGR458771 PQM458770:PQN458771 QAI458770:QAJ458771 QKE458770:QKF458771 QUA458770:QUB458771 RDW458770:RDX458771 RNS458770:RNT458771 RXO458770:RXP458771 SHK458770:SHL458771 SRG458770:SRH458771 TBC458770:TBD458771 TKY458770:TKZ458771 TUU458770:TUV458771 UEQ458770:UER458771 UOM458770:UON458771 UYI458770:UYJ458771 VIE458770:VIF458771 VSA458770:VSB458771 WBW458770:WBX458771 WLS458770:WLT458771 WVO458770:WVP458771 G524306:H524307 JC524306:JD524307 SY524306:SZ524307 ACU524306:ACV524307 AMQ524306:AMR524307 AWM524306:AWN524307 BGI524306:BGJ524307 BQE524306:BQF524307 CAA524306:CAB524307 CJW524306:CJX524307 CTS524306:CTT524307 DDO524306:DDP524307 DNK524306:DNL524307 DXG524306:DXH524307 EHC524306:EHD524307 EQY524306:EQZ524307 FAU524306:FAV524307 FKQ524306:FKR524307 FUM524306:FUN524307 GEI524306:GEJ524307 GOE524306:GOF524307 GYA524306:GYB524307 HHW524306:HHX524307 HRS524306:HRT524307 IBO524306:IBP524307 ILK524306:ILL524307 IVG524306:IVH524307 JFC524306:JFD524307 JOY524306:JOZ524307 JYU524306:JYV524307 KIQ524306:KIR524307 KSM524306:KSN524307 LCI524306:LCJ524307 LME524306:LMF524307 LWA524306:LWB524307 MFW524306:MFX524307 MPS524306:MPT524307 MZO524306:MZP524307 NJK524306:NJL524307 NTG524306:NTH524307 ODC524306:ODD524307 OMY524306:OMZ524307 OWU524306:OWV524307 PGQ524306:PGR524307 PQM524306:PQN524307 QAI524306:QAJ524307 QKE524306:QKF524307 QUA524306:QUB524307 RDW524306:RDX524307 RNS524306:RNT524307 RXO524306:RXP524307 SHK524306:SHL524307 SRG524306:SRH524307 TBC524306:TBD524307 TKY524306:TKZ524307 TUU524306:TUV524307 UEQ524306:UER524307 UOM524306:UON524307 UYI524306:UYJ524307 VIE524306:VIF524307 VSA524306:VSB524307 WBW524306:WBX524307 WLS524306:WLT524307 WVO524306:WVP524307 G589842:H589843 JC589842:JD589843 SY589842:SZ589843 ACU589842:ACV589843 AMQ589842:AMR589843 AWM589842:AWN589843 BGI589842:BGJ589843 BQE589842:BQF589843 CAA589842:CAB589843 CJW589842:CJX589843 CTS589842:CTT589843 DDO589842:DDP589843 DNK589842:DNL589843 DXG589842:DXH589843 EHC589842:EHD589843 EQY589842:EQZ589843 FAU589842:FAV589843 FKQ589842:FKR589843 FUM589842:FUN589843 GEI589842:GEJ589843 GOE589842:GOF589843 GYA589842:GYB589843 HHW589842:HHX589843 HRS589842:HRT589843 IBO589842:IBP589843 ILK589842:ILL589843 IVG589842:IVH589843 JFC589842:JFD589843 JOY589842:JOZ589843 JYU589842:JYV589843 KIQ589842:KIR589843 KSM589842:KSN589843 LCI589842:LCJ589843 LME589842:LMF589843 LWA589842:LWB589843 MFW589842:MFX589843 MPS589842:MPT589843 MZO589842:MZP589843 NJK589842:NJL589843 NTG589842:NTH589843 ODC589842:ODD589843 OMY589842:OMZ589843 OWU589842:OWV589843 PGQ589842:PGR589843 PQM589842:PQN589843 QAI589842:QAJ589843 QKE589842:QKF589843 QUA589842:QUB589843 RDW589842:RDX589843 RNS589842:RNT589843 RXO589842:RXP589843 SHK589842:SHL589843 SRG589842:SRH589843 TBC589842:TBD589843 TKY589842:TKZ589843 TUU589842:TUV589843 UEQ589842:UER589843 UOM589842:UON589843 UYI589842:UYJ589843 VIE589842:VIF589843 VSA589842:VSB589843 WBW589842:WBX589843 WLS589842:WLT589843 WVO589842:WVP589843 G655378:H655379 JC655378:JD655379 SY655378:SZ655379 ACU655378:ACV655379 AMQ655378:AMR655379 AWM655378:AWN655379 BGI655378:BGJ655379 BQE655378:BQF655379 CAA655378:CAB655379 CJW655378:CJX655379 CTS655378:CTT655379 DDO655378:DDP655379 DNK655378:DNL655379 DXG655378:DXH655379 EHC655378:EHD655379 EQY655378:EQZ655379 FAU655378:FAV655379 FKQ655378:FKR655379 FUM655378:FUN655379 GEI655378:GEJ655379 GOE655378:GOF655379 GYA655378:GYB655379 HHW655378:HHX655379 HRS655378:HRT655379 IBO655378:IBP655379 ILK655378:ILL655379 IVG655378:IVH655379 JFC655378:JFD655379 JOY655378:JOZ655379 JYU655378:JYV655379 KIQ655378:KIR655379 KSM655378:KSN655379 LCI655378:LCJ655379 LME655378:LMF655379 LWA655378:LWB655379 MFW655378:MFX655379 MPS655378:MPT655379 MZO655378:MZP655379 NJK655378:NJL655379 NTG655378:NTH655379 ODC655378:ODD655379 OMY655378:OMZ655379 OWU655378:OWV655379 PGQ655378:PGR655379 PQM655378:PQN655379 QAI655378:QAJ655379 QKE655378:QKF655379 QUA655378:QUB655379 RDW655378:RDX655379 RNS655378:RNT655379 RXO655378:RXP655379 SHK655378:SHL655379 SRG655378:SRH655379 TBC655378:TBD655379 TKY655378:TKZ655379 TUU655378:TUV655379 UEQ655378:UER655379 UOM655378:UON655379 UYI655378:UYJ655379 VIE655378:VIF655379 VSA655378:VSB655379 WBW655378:WBX655379 WLS655378:WLT655379 WVO655378:WVP655379 G720914:H720915 JC720914:JD720915 SY720914:SZ720915 ACU720914:ACV720915 AMQ720914:AMR720915 AWM720914:AWN720915 BGI720914:BGJ720915 BQE720914:BQF720915 CAA720914:CAB720915 CJW720914:CJX720915 CTS720914:CTT720915 DDO720914:DDP720915 DNK720914:DNL720915 DXG720914:DXH720915 EHC720914:EHD720915 EQY720914:EQZ720915 FAU720914:FAV720915 FKQ720914:FKR720915 FUM720914:FUN720915 GEI720914:GEJ720915 GOE720914:GOF720915 GYA720914:GYB720915 HHW720914:HHX720915 HRS720914:HRT720915 IBO720914:IBP720915 ILK720914:ILL720915 IVG720914:IVH720915 JFC720914:JFD720915 JOY720914:JOZ720915 JYU720914:JYV720915 KIQ720914:KIR720915 KSM720914:KSN720915 LCI720914:LCJ720915 LME720914:LMF720915 LWA720914:LWB720915 MFW720914:MFX720915 MPS720914:MPT720915 MZO720914:MZP720915 NJK720914:NJL720915 NTG720914:NTH720915 ODC720914:ODD720915 OMY720914:OMZ720915 OWU720914:OWV720915 PGQ720914:PGR720915 PQM720914:PQN720915 QAI720914:QAJ720915 QKE720914:QKF720915 QUA720914:QUB720915 RDW720914:RDX720915 RNS720914:RNT720915 RXO720914:RXP720915 SHK720914:SHL720915 SRG720914:SRH720915 TBC720914:TBD720915 TKY720914:TKZ720915 TUU720914:TUV720915 UEQ720914:UER720915 UOM720914:UON720915 UYI720914:UYJ720915 VIE720914:VIF720915 VSA720914:VSB720915 WBW720914:WBX720915 WLS720914:WLT720915 WVO720914:WVP720915 G786450:H786451 JC786450:JD786451 SY786450:SZ786451 ACU786450:ACV786451 AMQ786450:AMR786451 AWM786450:AWN786451 BGI786450:BGJ786451 BQE786450:BQF786451 CAA786450:CAB786451 CJW786450:CJX786451 CTS786450:CTT786451 DDO786450:DDP786451 DNK786450:DNL786451 DXG786450:DXH786451 EHC786450:EHD786451 EQY786450:EQZ786451 FAU786450:FAV786451 FKQ786450:FKR786451 FUM786450:FUN786451 GEI786450:GEJ786451 GOE786450:GOF786451 GYA786450:GYB786451 HHW786450:HHX786451 HRS786450:HRT786451 IBO786450:IBP786451 ILK786450:ILL786451 IVG786450:IVH786451 JFC786450:JFD786451 JOY786450:JOZ786451 JYU786450:JYV786451 KIQ786450:KIR786451 KSM786450:KSN786451 LCI786450:LCJ786451 LME786450:LMF786451 LWA786450:LWB786451 MFW786450:MFX786451 MPS786450:MPT786451 MZO786450:MZP786451 NJK786450:NJL786451 NTG786450:NTH786451 ODC786450:ODD786451 OMY786450:OMZ786451 OWU786450:OWV786451 PGQ786450:PGR786451 PQM786450:PQN786451 QAI786450:QAJ786451 QKE786450:QKF786451 QUA786450:QUB786451 RDW786450:RDX786451 RNS786450:RNT786451 RXO786450:RXP786451 SHK786450:SHL786451 SRG786450:SRH786451 TBC786450:TBD786451 TKY786450:TKZ786451 TUU786450:TUV786451 UEQ786450:UER786451 UOM786450:UON786451 UYI786450:UYJ786451 VIE786450:VIF786451 VSA786450:VSB786451 WBW786450:WBX786451 WLS786450:WLT786451 WVO786450:WVP786451 G851986:H851987 JC851986:JD851987 SY851986:SZ851987 ACU851986:ACV851987 AMQ851986:AMR851987 AWM851986:AWN851987 BGI851986:BGJ851987 BQE851986:BQF851987 CAA851986:CAB851987 CJW851986:CJX851987 CTS851986:CTT851987 DDO851986:DDP851987 DNK851986:DNL851987 DXG851986:DXH851987 EHC851986:EHD851987 EQY851986:EQZ851987 FAU851986:FAV851987 FKQ851986:FKR851987 FUM851986:FUN851987 GEI851986:GEJ851987 GOE851986:GOF851987 GYA851986:GYB851987 HHW851986:HHX851987 HRS851986:HRT851987 IBO851986:IBP851987 ILK851986:ILL851987 IVG851986:IVH851987 JFC851986:JFD851987 JOY851986:JOZ851987 JYU851986:JYV851987 KIQ851986:KIR851987 KSM851986:KSN851987 LCI851986:LCJ851987 LME851986:LMF851987 LWA851986:LWB851987 MFW851986:MFX851987 MPS851986:MPT851987 MZO851986:MZP851987 NJK851986:NJL851987 NTG851986:NTH851987 ODC851986:ODD851987 OMY851986:OMZ851987 OWU851986:OWV851987 PGQ851986:PGR851987 PQM851986:PQN851987 QAI851986:QAJ851987 QKE851986:QKF851987 QUA851986:QUB851987 RDW851986:RDX851987 RNS851986:RNT851987 RXO851986:RXP851987 SHK851986:SHL851987 SRG851986:SRH851987 TBC851986:TBD851987 TKY851986:TKZ851987 TUU851986:TUV851987 UEQ851986:UER851987 UOM851986:UON851987 UYI851986:UYJ851987 VIE851986:VIF851987 VSA851986:VSB851987 WBW851986:WBX851987 WLS851986:WLT851987 WVO851986:WVP851987 G917522:H917523 JC917522:JD917523 SY917522:SZ917523 ACU917522:ACV917523 AMQ917522:AMR917523 AWM917522:AWN917523 BGI917522:BGJ917523 BQE917522:BQF917523 CAA917522:CAB917523 CJW917522:CJX917523 CTS917522:CTT917523 DDO917522:DDP917523 DNK917522:DNL917523 DXG917522:DXH917523 EHC917522:EHD917523 EQY917522:EQZ917523 FAU917522:FAV917523 FKQ917522:FKR917523 FUM917522:FUN917523 GEI917522:GEJ917523 GOE917522:GOF917523 GYA917522:GYB917523 HHW917522:HHX917523 HRS917522:HRT917523 IBO917522:IBP917523 ILK917522:ILL917523 IVG917522:IVH917523 JFC917522:JFD917523 JOY917522:JOZ917523 JYU917522:JYV917523 KIQ917522:KIR917523 KSM917522:KSN917523 LCI917522:LCJ917523 LME917522:LMF917523 LWA917522:LWB917523 MFW917522:MFX917523 MPS917522:MPT917523 MZO917522:MZP917523 NJK917522:NJL917523 NTG917522:NTH917523 ODC917522:ODD917523 OMY917522:OMZ917523 OWU917522:OWV917523 PGQ917522:PGR917523 PQM917522:PQN917523 QAI917522:QAJ917523 QKE917522:QKF917523 QUA917522:QUB917523 RDW917522:RDX917523 RNS917522:RNT917523 RXO917522:RXP917523 SHK917522:SHL917523 SRG917522:SRH917523 TBC917522:TBD917523 TKY917522:TKZ917523 TUU917522:TUV917523 UEQ917522:UER917523 UOM917522:UON917523 UYI917522:UYJ917523 VIE917522:VIF917523 VSA917522:VSB917523 WBW917522:WBX917523 WLS917522:WLT917523 WVO917522:WVP917523 G983058:H983059 JC983058:JD983059 SY983058:SZ983059 ACU983058:ACV983059 AMQ983058:AMR983059 AWM983058:AWN983059 BGI983058:BGJ983059 BQE983058:BQF983059 CAA983058:CAB983059 CJW983058:CJX983059 CTS983058:CTT983059 DDO983058:DDP983059 DNK983058:DNL983059 DXG983058:DXH983059 EHC983058:EHD983059 EQY983058:EQZ983059 FAU983058:FAV983059 FKQ983058:FKR983059 FUM983058:FUN983059 GEI983058:GEJ983059 GOE983058:GOF983059 GYA983058:GYB983059 HHW983058:HHX983059 HRS983058:HRT983059 IBO983058:IBP983059 ILK983058:ILL983059 IVG983058:IVH983059 JFC983058:JFD983059 JOY983058:JOZ983059 JYU983058:JYV983059 KIQ983058:KIR983059 KSM983058:KSN983059 LCI983058:LCJ983059 LME983058:LMF983059 LWA983058:LWB983059 MFW983058:MFX983059 MPS983058:MPT983059 MZO983058:MZP983059 NJK983058:NJL983059 NTG983058:NTH983059 ODC983058:ODD983059 OMY983058:OMZ983059 OWU983058:OWV983059 PGQ983058:PGR983059 PQM983058:PQN983059 QAI983058:QAJ983059 QKE983058:QKF983059 QUA983058:QUB983059 RDW983058:RDX983059 RNS983058:RNT983059 RXO983058:RXP983059 SHK983058:SHL983059 SRG983058:SRH983059 TBC983058:TBD983059 TKY983058:TKZ983059 TUU983058:TUV983059 UEQ983058:UER983059 UOM983058:UON983059 UYI983058:UYJ983059 VIE983058:VIF983059 VSA983058:VSB983059 WBW983058:WBX983059 WLS983058:WLT983059 WVO983058:WVP983059 G22:H26 JC22:JD26 SY22:SZ26 ACU22:ACV26 AMQ22:AMR26 AWM22:AWN26 BGI22:BGJ26 BQE22:BQF26 CAA22:CAB26 CJW22:CJX26 CTS22:CTT26 DDO22:DDP26 DNK22:DNL26 DXG22:DXH26 EHC22:EHD26 EQY22:EQZ26 FAU22:FAV26 FKQ22:FKR26 FUM22:FUN26 GEI22:GEJ26 GOE22:GOF26 GYA22:GYB26 HHW22:HHX26 HRS22:HRT26 IBO22:IBP26 ILK22:ILL26 IVG22:IVH26 JFC22:JFD26 JOY22:JOZ26 JYU22:JYV26 KIQ22:KIR26 KSM22:KSN26 LCI22:LCJ26 LME22:LMF26 LWA22:LWB26 MFW22:MFX26 MPS22:MPT26 MZO22:MZP26 NJK22:NJL26 NTG22:NTH26 ODC22:ODD26 OMY22:OMZ26 OWU22:OWV26 PGQ22:PGR26 PQM22:PQN26 QAI22:QAJ26 QKE22:QKF26 QUA22:QUB26 RDW22:RDX26 RNS22:RNT26 RXO22:RXP26 SHK22:SHL26 SRG22:SRH26 TBC22:TBD26 TKY22:TKZ26 TUU22:TUV26 UEQ22:UER26 UOM22:UON26 UYI22:UYJ26 VIE22:VIF26 VSA22:VSB26 WBW22:WBX26 WLS22:WLT26 WVO22:WVP26 G65558:H65562 JC65558:JD65562 SY65558:SZ65562 ACU65558:ACV65562 AMQ65558:AMR65562 AWM65558:AWN65562 BGI65558:BGJ65562 BQE65558:BQF65562 CAA65558:CAB65562 CJW65558:CJX65562 CTS65558:CTT65562 DDO65558:DDP65562 DNK65558:DNL65562 DXG65558:DXH65562 EHC65558:EHD65562 EQY65558:EQZ65562 FAU65558:FAV65562 FKQ65558:FKR65562 FUM65558:FUN65562 GEI65558:GEJ65562 GOE65558:GOF65562 GYA65558:GYB65562 HHW65558:HHX65562 HRS65558:HRT65562 IBO65558:IBP65562 ILK65558:ILL65562 IVG65558:IVH65562 JFC65558:JFD65562 JOY65558:JOZ65562 JYU65558:JYV65562 KIQ65558:KIR65562 KSM65558:KSN65562 LCI65558:LCJ65562 LME65558:LMF65562 LWA65558:LWB65562 MFW65558:MFX65562 MPS65558:MPT65562 MZO65558:MZP65562 NJK65558:NJL65562 NTG65558:NTH65562 ODC65558:ODD65562 OMY65558:OMZ65562 OWU65558:OWV65562 PGQ65558:PGR65562 PQM65558:PQN65562 QAI65558:QAJ65562 QKE65558:QKF65562 QUA65558:QUB65562 RDW65558:RDX65562 RNS65558:RNT65562 RXO65558:RXP65562 SHK65558:SHL65562 SRG65558:SRH65562 TBC65558:TBD65562 TKY65558:TKZ65562 TUU65558:TUV65562 UEQ65558:UER65562 UOM65558:UON65562 UYI65558:UYJ65562 VIE65558:VIF65562 VSA65558:VSB65562 WBW65558:WBX65562 WLS65558:WLT65562 WVO65558:WVP65562 G131094:H131098 JC131094:JD131098 SY131094:SZ131098 ACU131094:ACV131098 AMQ131094:AMR131098 AWM131094:AWN131098 BGI131094:BGJ131098 BQE131094:BQF131098 CAA131094:CAB131098 CJW131094:CJX131098 CTS131094:CTT131098 DDO131094:DDP131098 DNK131094:DNL131098 DXG131094:DXH131098 EHC131094:EHD131098 EQY131094:EQZ131098 FAU131094:FAV131098 FKQ131094:FKR131098 FUM131094:FUN131098 GEI131094:GEJ131098 GOE131094:GOF131098 GYA131094:GYB131098 HHW131094:HHX131098 HRS131094:HRT131098 IBO131094:IBP131098 ILK131094:ILL131098 IVG131094:IVH131098 JFC131094:JFD131098 JOY131094:JOZ131098 JYU131094:JYV131098 KIQ131094:KIR131098 KSM131094:KSN131098 LCI131094:LCJ131098 LME131094:LMF131098 LWA131094:LWB131098 MFW131094:MFX131098 MPS131094:MPT131098 MZO131094:MZP131098 NJK131094:NJL131098 NTG131094:NTH131098 ODC131094:ODD131098 OMY131094:OMZ131098 OWU131094:OWV131098 PGQ131094:PGR131098 PQM131094:PQN131098 QAI131094:QAJ131098 QKE131094:QKF131098 QUA131094:QUB131098 RDW131094:RDX131098 RNS131094:RNT131098 RXO131094:RXP131098 SHK131094:SHL131098 SRG131094:SRH131098 TBC131094:TBD131098 TKY131094:TKZ131098 TUU131094:TUV131098 UEQ131094:UER131098 UOM131094:UON131098 UYI131094:UYJ131098 VIE131094:VIF131098 VSA131094:VSB131098 WBW131094:WBX131098 WLS131094:WLT131098 WVO131094:WVP131098 G196630:H196634 JC196630:JD196634 SY196630:SZ196634 ACU196630:ACV196634 AMQ196630:AMR196634 AWM196630:AWN196634 BGI196630:BGJ196634 BQE196630:BQF196634 CAA196630:CAB196634 CJW196630:CJX196634 CTS196630:CTT196634 DDO196630:DDP196634 DNK196630:DNL196634 DXG196630:DXH196634 EHC196630:EHD196634 EQY196630:EQZ196634 FAU196630:FAV196634 FKQ196630:FKR196634 FUM196630:FUN196634 GEI196630:GEJ196634 GOE196630:GOF196634 GYA196630:GYB196634 HHW196630:HHX196634 HRS196630:HRT196634 IBO196630:IBP196634 ILK196630:ILL196634 IVG196630:IVH196634 JFC196630:JFD196634 JOY196630:JOZ196634 JYU196630:JYV196634 KIQ196630:KIR196634 KSM196630:KSN196634 LCI196630:LCJ196634 LME196630:LMF196634 LWA196630:LWB196634 MFW196630:MFX196634 MPS196630:MPT196634 MZO196630:MZP196634 NJK196630:NJL196634 NTG196630:NTH196634 ODC196630:ODD196634 OMY196630:OMZ196634 OWU196630:OWV196634 PGQ196630:PGR196634 PQM196630:PQN196634 QAI196630:QAJ196634 QKE196630:QKF196634 QUA196630:QUB196634 RDW196630:RDX196634 RNS196630:RNT196634 RXO196630:RXP196634 SHK196630:SHL196634 SRG196630:SRH196634 TBC196630:TBD196634 TKY196630:TKZ196634 TUU196630:TUV196634 UEQ196630:UER196634 UOM196630:UON196634 UYI196630:UYJ196634 VIE196630:VIF196634 VSA196630:VSB196634 WBW196630:WBX196634 WLS196630:WLT196634 WVO196630:WVP196634 G262166:H262170 JC262166:JD262170 SY262166:SZ262170 ACU262166:ACV262170 AMQ262166:AMR262170 AWM262166:AWN262170 BGI262166:BGJ262170 BQE262166:BQF262170 CAA262166:CAB262170 CJW262166:CJX262170 CTS262166:CTT262170 DDO262166:DDP262170 DNK262166:DNL262170 DXG262166:DXH262170 EHC262166:EHD262170 EQY262166:EQZ262170 FAU262166:FAV262170 FKQ262166:FKR262170 FUM262166:FUN262170 GEI262166:GEJ262170 GOE262166:GOF262170 GYA262166:GYB262170 HHW262166:HHX262170 HRS262166:HRT262170 IBO262166:IBP262170 ILK262166:ILL262170 IVG262166:IVH262170 JFC262166:JFD262170 JOY262166:JOZ262170 JYU262166:JYV262170 KIQ262166:KIR262170 KSM262166:KSN262170 LCI262166:LCJ262170 LME262166:LMF262170 LWA262166:LWB262170 MFW262166:MFX262170 MPS262166:MPT262170 MZO262166:MZP262170 NJK262166:NJL262170 NTG262166:NTH262170 ODC262166:ODD262170 OMY262166:OMZ262170 OWU262166:OWV262170 PGQ262166:PGR262170 PQM262166:PQN262170 QAI262166:QAJ262170 QKE262166:QKF262170 QUA262166:QUB262170 RDW262166:RDX262170 RNS262166:RNT262170 RXO262166:RXP262170 SHK262166:SHL262170 SRG262166:SRH262170 TBC262166:TBD262170 TKY262166:TKZ262170 TUU262166:TUV262170 UEQ262166:UER262170 UOM262166:UON262170 UYI262166:UYJ262170 VIE262166:VIF262170 VSA262166:VSB262170 WBW262166:WBX262170 WLS262166:WLT262170 WVO262166:WVP262170 G327702:H327706 JC327702:JD327706 SY327702:SZ327706 ACU327702:ACV327706 AMQ327702:AMR327706 AWM327702:AWN327706 BGI327702:BGJ327706 BQE327702:BQF327706 CAA327702:CAB327706 CJW327702:CJX327706 CTS327702:CTT327706 DDO327702:DDP327706 DNK327702:DNL327706 DXG327702:DXH327706 EHC327702:EHD327706 EQY327702:EQZ327706 FAU327702:FAV327706 FKQ327702:FKR327706 FUM327702:FUN327706 GEI327702:GEJ327706 GOE327702:GOF327706 GYA327702:GYB327706 HHW327702:HHX327706 HRS327702:HRT327706 IBO327702:IBP327706 ILK327702:ILL327706 IVG327702:IVH327706 JFC327702:JFD327706 JOY327702:JOZ327706 JYU327702:JYV327706 KIQ327702:KIR327706 KSM327702:KSN327706 LCI327702:LCJ327706 LME327702:LMF327706 LWA327702:LWB327706 MFW327702:MFX327706 MPS327702:MPT327706 MZO327702:MZP327706 NJK327702:NJL327706 NTG327702:NTH327706 ODC327702:ODD327706 OMY327702:OMZ327706 OWU327702:OWV327706 PGQ327702:PGR327706 PQM327702:PQN327706 QAI327702:QAJ327706 QKE327702:QKF327706 QUA327702:QUB327706 RDW327702:RDX327706 RNS327702:RNT327706 RXO327702:RXP327706 SHK327702:SHL327706 SRG327702:SRH327706 TBC327702:TBD327706 TKY327702:TKZ327706 TUU327702:TUV327706 UEQ327702:UER327706 UOM327702:UON327706 UYI327702:UYJ327706 VIE327702:VIF327706 VSA327702:VSB327706 WBW327702:WBX327706 WLS327702:WLT327706 WVO327702:WVP327706 G393238:H393242 JC393238:JD393242 SY393238:SZ393242 ACU393238:ACV393242 AMQ393238:AMR393242 AWM393238:AWN393242 BGI393238:BGJ393242 BQE393238:BQF393242 CAA393238:CAB393242 CJW393238:CJX393242 CTS393238:CTT393242 DDO393238:DDP393242 DNK393238:DNL393242 DXG393238:DXH393242 EHC393238:EHD393242 EQY393238:EQZ393242 FAU393238:FAV393242 FKQ393238:FKR393242 FUM393238:FUN393242 GEI393238:GEJ393242 GOE393238:GOF393242 GYA393238:GYB393242 HHW393238:HHX393242 HRS393238:HRT393242 IBO393238:IBP393242 ILK393238:ILL393242 IVG393238:IVH393242 JFC393238:JFD393242 JOY393238:JOZ393242 JYU393238:JYV393242 KIQ393238:KIR393242 KSM393238:KSN393242 LCI393238:LCJ393242 LME393238:LMF393242 LWA393238:LWB393242 MFW393238:MFX393242 MPS393238:MPT393242 MZO393238:MZP393242 NJK393238:NJL393242 NTG393238:NTH393242 ODC393238:ODD393242 OMY393238:OMZ393242 OWU393238:OWV393242 PGQ393238:PGR393242 PQM393238:PQN393242 QAI393238:QAJ393242 QKE393238:QKF393242 QUA393238:QUB393242 RDW393238:RDX393242 RNS393238:RNT393242 RXO393238:RXP393242 SHK393238:SHL393242 SRG393238:SRH393242 TBC393238:TBD393242 TKY393238:TKZ393242 TUU393238:TUV393242 UEQ393238:UER393242 UOM393238:UON393242 UYI393238:UYJ393242 VIE393238:VIF393242 VSA393238:VSB393242 WBW393238:WBX393242 WLS393238:WLT393242 WVO393238:WVP393242 G458774:H458778 JC458774:JD458778 SY458774:SZ458778 ACU458774:ACV458778 AMQ458774:AMR458778 AWM458774:AWN458778 BGI458774:BGJ458778 BQE458774:BQF458778 CAA458774:CAB458778 CJW458774:CJX458778 CTS458774:CTT458778 DDO458774:DDP458778 DNK458774:DNL458778 DXG458774:DXH458778 EHC458774:EHD458778 EQY458774:EQZ458778 FAU458774:FAV458778 FKQ458774:FKR458778 FUM458774:FUN458778 GEI458774:GEJ458778 GOE458774:GOF458778 GYA458774:GYB458778 HHW458774:HHX458778 HRS458774:HRT458778 IBO458774:IBP458778 ILK458774:ILL458778 IVG458774:IVH458778 JFC458774:JFD458778 JOY458774:JOZ458778 JYU458774:JYV458778 KIQ458774:KIR458778 KSM458774:KSN458778 LCI458774:LCJ458778 LME458774:LMF458778 LWA458774:LWB458778 MFW458774:MFX458778 MPS458774:MPT458778 MZO458774:MZP458778 NJK458774:NJL458778 NTG458774:NTH458778 ODC458774:ODD458778 OMY458774:OMZ458778 OWU458774:OWV458778 PGQ458774:PGR458778 PQM458774:PQN458778 QAI458774:QAJ458778 QKE458774:QKF458778 QUA458774:QUB458778 RDW458774:RDX458778 RNS458774:RNT458778 RXO458774:RXP458778 SHK458774:SHL458778 SRG458774:SRH458778 TBC458774:TBD458778 TKY458774:TKZ458778 TUU458774:TUV458778 UEQ458774:UER458778 UOM458774:UON458778 UYI458774:UYJ458778 VIE458774:VIF458778 VSA458774:VSB458778 WBW458774:WBX458778 WLS458774:WLT458778 WVO458774:WVP458778 G524310:H524314 JC524310:JD524314 SY524310:SZ524314 ACU524310:ACV524314 AMQ524310:AMR524314 AWM524310:AWN524314 BGI524310:BGJ524314 BQE524310:BQF524314 CAA524310:CAB524314 CJW524310:CJX524314 CTS524310:CTT524314 DDO524310:DDP524314 DNK524310:DNL524314 DXG524310:DXH524314 EHC524310:EHD524314 EQY524310:EQZ524314 FAU524310:FAV524314 FKQ524310:FKR524314 FUM524310:FUN524314 GEI524310:GEJ524314 GOE524310:GOF524314 GYA524310:GYB524314 HHW524310:HHX524314 HRS524310:HRT524314 IBO524310:IBP524314 ILK524310:ILL524314 IVG524310:IVH524314 JFC524310:JFD524314 JOY524310:JOZ524314 JYU524310:JYV524314 KIQ524310:KIR524314 KSM524310:KSN524314 LCI524310:LCJ524314 LME524310:LMF524314 LWA524310:LWB524314 MFW524310:MFX524314 MPS524310:MPT524314 MZO524310:MZP524314 NJK524310:NJL524314 NTG524310:NTH524314 ODC524310:ODD524314 OMY524310:OMZ524314 OWU524310:OWV524314 PGQ524310:PGR524314 PQM524310:PQN524314 QAI524310:QAJ524314 QKE524310:QKF524314 QUA524310:QUB524314 RDW524310:RDX524314 RNS524310:RNT524314 RXO524310:RXP524314 SHK524310:SHL524314 SRG524310:SRH524314 TBC524310:TBD524314 TKY524310:TKZ524314 TUU524310:TUV524314 UEQ524310:UER524314 UOM524310:UON524314 UYI524310:UYJ524314 VIE524310:VIF524314 VSA524310:VSB524314 WBW524310:WBX524314 WLS524310:WLT524314 WVO524310:WVP524314 G589846:H589850 JC589846:JD589850 SY589846:SZ589850 ACU589846:ACV589850 AMQ589846:AMR589850 AWM589846:AWN589850 BGI589846:BGJ589850 BQE589846:BQF589850 CAA589846:CAB589850 CJW589846:CJX589850 CTS589846:CTT589850 DDO589846:DDP589850 DNK589846:DNL589850 DXG589846:DXH589850 EHC589846:EHD589850 EQY589846:EQZ589850 FAU589846:FAV589850 FKQ589846:FKR589850 FUM589846:FUN589850 GEI589846:GEJ589850 GOE589846:GOF589850 GYA589846:GYB589850 HHW589846:HHX589850 HRS589846:HRT589850 IBO589846:IBP589850 ILK589846:ILL589850 IVG589846:IVH589850 JFC589846:JFD589850 JOY589846:JOZ589850 JYU589846:JYV589850 KIQ589846:KIR589850 KSM589846:KSN589850 LCI589846:LCJ589850 LME589846:LMF589850 LWA589846:LWB589850 MFW589846:MFX589850 MPS589846:MPT589850 MZO589846:MZP589850 NJK589846:NJL589850 NTG589846:NTH589850 ODC589846:ODD589850 OMY589846:OMZ589850 OWU589846:OWV589850 PGQ589846:PGR589850 PQM589846:PQN589850 QAI589846:QAJ589850 QKE589846:QKF589850 QUA589846:QUB589850 RDW589846:RDX589850 RNS589846:RNT589850 RXO589846:RXP589850 SHK589846:SHL589850 SRG589846:SRH589850 TBC589846:TBD589850 TKY589846:TKZ589850 TUU589846:TUV589850 UEQ589846:UER589850 UOM589846:UON589850 UYI589846:UYJ589850 VIE589846:VIF589850 VSA589846:VSB589850 WBW589846:WBX589850 WLS589846:WLT589850 WVO589846:WVP589850 G655382:H655386 JC655382:JD655386 SY655382:SZ655386 ACU655382:ACV655386 AMQ655382:AMR655386 AWM655382:AWN655386 BGI655382:BGJ655386 BQE655382:BQF655386 CAA655382:CAB655386 CJW655382:CJX655386 CTS655382:CTT655386 DDO655382:DDP655386 DNK655382:DNL655386 DXG655382:DXH655386 EHC655382:EHD655386 EQY655382:EQZ655386 FAU655382:FAV655386 FKQ655382:FKR655386 FUM655382:FUN655386 GEI655382:GEJ655386 GOE655382:GOF655386 GYA655382:GYB655386 HHW655382:HHX655386 HRS655382:HRT655386 IBO655382:IBP655386 ILK655382:ILL655386 IVG655382:IVH655386 JFC655382:JFD655386 JOY655382:JOZ655386 JYU655382:JYV655386 KIQ655382:KIR655386 KSM655382:KSN655386 LCI655382:LCJ655386 LME655382:LMF655386 LWA655382:LWB655386 MFW655382:MFX655386 MPS655382:MPT655386 MZO655382:MZP655386 NJK655382:NJL655386 NTG655382:NTH655386 ODC655382:ODD655386 OMY655382:OMZ655386 OWU655382:OWV655386 PGQ655382:PGR655386 PQM655382:PQN655386 QAI655382:QAJ655386 QKE655382:QKF655386 QUA655382:QUB655386 RDW655382:RDX655386 RNS655382:RNT655386 RXO655382:RXP655386 SHK655382:SHL655386 SRG655382:SRH655386 TBC655382:TBD655386 TKY655382:TKZ655386 TUU655382:TUV655386 UEQ655382:UER655386 UOM655382:UON655386 UYI655382:UYJ655386 VIE655382:VIF655386 VSA655382:VSB655386 WBW655382:WBX655386 WLS655382:WLT655386 WVO655382:WVP655386 G720918:H720922 JC720918:JD720922 SY720918:SZ720922 ACU720918:ACV720922 AMQ720918:AMR720922 AWM720918:AWN720922 BGI720918:BGJ720922 BQE720918:BQF720922 CAA720918:CAB720922 CJW720918:CJX720922 CTS720918:CTT720922 DDO720918:DDP720922 DNK720918:DNL720922 DXG720918:DXH720922 EHC720918:EHD720922 EQY720918:EQZ720922 FAU720918:FAV720922 FKQ720918:FKR720922 FUM720918:FUN720922 GEI720918:GEJ720922 GOE720918:GOF720922 GYA720918:GYB720922 HHW720918:HHX720922 HRS720918:HRT720922 IBO720918:IBP720922 ILK720918:ILL720922 IVG720918:IVH720922 JFC720918:JFD720922 JOY720918:JOZ720922 JYU720918:JYV720922 KIQ720918:KIR720922 KSM720918:KSN720922 LCI720918:LCJ720922 LME720918:LMF720922 LWA720918:LWB720922 MFW720918:MFX720922 MPS720918:MPT720922 MZO720918:MZP720922 NJK720918:NJL720922 NTG720918:NTH720922 ODC720918:ODD720922 OMY720918:OMZ720922 OWU720918:OWV720922 PGQ720918:PGR720922 PQM720918:PQN720922 QAI720918:QAJ720922 QKE720918:QKF720922 QUA720918:QUB720922 RDW720918:RDX720922 RNS720918:RNT720922 RXO720918:RXP720922 SHK720918:SHL720922 SRG720918:SRH720922 TBC720918:TBD720922 TKY720918:TKZ720922 TUU720918:TUV720922 UEQ720918:UER720922 UOM720918:UON720922 UYI720918:UYJ720922 VIE720918:VIF720922 VSA720918:VSB720922 WBW720918:WBX720922 WLS720918:WLT720922 WVO720918:WVP720922 G786454:H786458 JC786454:JD786458 SY786454:SZ786458 ACU786454:ACV786458 AMQ786454:AMR786458 AWM786454:AWN786458 BGI786454:BGJ786458 BQE786454:BQF786458 CAA786454:CAB786458 CJW786454:CJX786458 CTS786454:CTT786458 DDO786454:DDP786458 DNK786454:DNL786458 DXG786454:DXH786458 EHC786454:EHD786458 EQY786454:EQZ786458 FAU786454:FAV786458 FKQ786454:FKR786458 FUM786454:FUN786458 GEI786454:GEJ786458 GOE786454:GOF786458 GYA786454:GYB786458 HHW786454:HHX786458 HRS786454:HRT786458 IBO786454:IBP786458 ILK786454:ILL786458 IVG786454:IVH786458 JFC786454:JFD786458 JOY786454:JOZ786458 JYU786454:JYV786458 KIQ786454:KIR786458 KSM786454:KSN786458 LCI786454:LCJ786458 LME786454:LMF786458 LWA786454:LWB786458 MFW786454:MFX786458 MPS786454:MPT786458 MZO786454:MZP786458 NJK786454:NJL786458 NTG786454:NTH786458 ODC786454:ODD786458 OMY786454:OMZ786458 OWU786454:OWV786458 PGQ786454:PGR786458 PQM786454:PQN786458 QAI786454:QAJ786458 QKE786454:QKF786458 QUA786454:QUB786458 RDW786454:RDX786458 RNS786454:RNT786458 RXO786454:RXP786458 SHK786454:SHL786458 SRG786454:SRH786458 TBC786454:TBD786458 TKY786454:TKZ786458 TUU786454:TUV786458 UEQ786454:UER786458 UOM786454:UON786458 UYI786454:UYJ786458 VIE786454:VIF786458 VSA786454:VSB786458 WBW786454:WBX786458 WLS786454:WLT786458 WVO786454:WVP786458 G851990:H851994 JC851990:JD851994 SY851990:SZ851994 ACU851990:ACV851994 AMQ851990:AMR851994 AWM851990:AWN851994 BGI851990:BGJ851994 BQE851990:BQF851994 CAA851990:CAB851994 CJW851990:CJX851994 CTS851990:CTT851994 DDO851990:DDP851994 DNK851990:DNL851994 DXG851990:DXH851994 EHC851990:EHD851994 EQY851990:EQZ851994 FAU851990:FAV851994 FKQ851990:FKR851994 FUM851990:FUN851994 GEI851990:GEJ851994 GOE851990:GOF851994 GYA851990:GYB851994 HHW851990:HHX851994 HRS851990:HRT851994 IBO851990:IBP851994 ILK851990:ILL851994 IVG851990:IVH851994 JFC851990:JFD851994 JOY851990:JOZ851994 JYU851990:JYV851994 KIQ851990:KIR851994 KSM851990:KSN851994 LCI851990:LCJ851994 LME851990:LMF851994 LWA851990:LWB851994 MFW851990:MFX851994 MPS851990:MPT851994 MZO851990:MZP851994 NJK851990:NJL851994 NTG851990:NTH851994 ODC851990:ODD851994 OMY851990:OMZ851994 OWU851990:OWV851994 PGQ851990:PGR851994 PQM851990:PQN851994 QAI851990:QAJ851994 QKE851990:QKF851994 QUA851990:QUB851994 RDW851990:RDX851994 RNS851990:RNT851994 RXO851990:RXP851994 SHK851990:SHL851994 SRG851990:SRH851994 TBC851990:TBD851994 TKY851990:TKZ851994 TUU851990:TUV851994 UEQ851990:UER851994 UOM851990:UON851994 UYI851990:UYJ851994 VIE851990:VIF851994 VSA851990:VSB851994 WBW851990:WBX851994 WLS851990:WLT851994 WVO851990:WVP851994 G917526:H917530 JC917526:JD917530 SY917526:SZ917530 ACU917526:ACV917530 AMQ917526:AMR917530 AWM917526:AWN917530 BGI917526:BGJ917530 BQE917526:BQF917530 CAA917526:CAB917530 CJW917526:CJX917530 CTS917526:CTT917530 DDO917526:DDP917530 DNK917526:DNL917530 DXG917526:DXH917530 EHC917526:EHD917530 EQY917526:EQZ917530 FAU917526:FAV917530 FKQ917526:FKR917530 FUM917526:FUN917530 GEI917526:GEJ917530 GOE917526:GOF917530 GYA917526:GYB917530 HHW917526:HHX917530 HRS917526:HRT917530 IBO917526:IBP917530 ILK917526:ILL917530 IVG917526:IVH917530 JFC917526:JFD917530 JOY917526:JOZ917530 JYU917526:JYV917530 KIQ917526:KIR917530 KSM917526:KSN917530 LCI917526:LCJ917530 LME917526:LMF917530 LWA917526:LWB917530 MFW917526:MFX917530 MPS917526:MPT917530 MZO917526:MZP917530 NJK917526:NJL917530 NTG917526:NTH917530 ODC917526:ODD917530 OMY917526:OMZ917530 OWU917526:OWV917530 PGQ917526:PGR917530 PQM917526:PQN917530 QAI917526:QAJ917530 QKE917526:QKF917530 QUA917526:QUB917530 RDW917526:RDX917530 RNS917526:RNT917530 RXO917526:RXP917530 SHK917526:SHL917530 SRG917526:SRH917530 TBC917526:TBD917530 TKY917526:TKZ917530 TUU917526:TUV917530 UEQ917526:UER917530 UOM917526:UON917530 UYI917526:UYJ917530 VIE917526:VIF917530 VSA917526:VSB917530 WBW917526:WBX917530 WLS917526:WLT917530 WVO917526:WVP917530 G983062:H983066 JC983062:JD983066 SY983062:SZ983066 ACU983062:ACV983066 AMQ983062:AMR983066 AWM983062:AWN983066 BGI983062:BGJ983066 BQE983062:BQF983066 CAA983062:CAB983066 CJW983062:CJX983066 CTS983062:CTT983066 DDO983062:DDP983066 DNK983062:DNL983066 DXG983062:DXH983066 EHC983062:EHD983066 EQY983062:EQZ983066 FAU983062:FAV983066 FKQ983062:FKR983066 FUM983062:FUN983066 GEI983062:GEJ983066 GOE983062:GOF983066 GYA983062:GYB983066 HHW983062:HHX983066 HRS983062:HRT983066 IBO983062:IBP983066 ILK983062:ILL983066 IVG983062:IVH983066 JFC983062:JFD983066 JOY983062:JOZ983066 JYU983062:JYV983066 KIQ983062:KIR983066 KSM983062:KSN983066 LCI983062:LCJ983066 LME983062:LMF983066 LWA983062:LWB983066 MFW983062:MFX983066 MPS983062:MPT983066 MZO983062:MZP983066 NJK983062:NJL983066 NTG983062:NTH983066 ODC983062:ODD983066 OMY983062:OMZ983066 OWU983062:OWV983066 PGQ983062:PGR983066 PQM983062:PQN983066 QAI983062:QAJ983066 QKE983062:QKF983066 QUA983062:QUB983066 RDW983062:RDX983066 RNS983062:RNT983066 RXO983062:RXP983066 SHK983062:SHL983066 SRG983062:SRH983066 TBC983062:TBD983066 TKY983062:TKZ983066 TUU983062:TUV983066 UEQ983062:UER983066 UOM983062:UON983066 UYI983062:UYJ983066 VIE983062:VIF983066 VSA983062:VSB983066 WBW983062:WBX983066 WLS983062:WLT983066 WVO983062:WVP983066 G34:H35 JC34:JD35 SY34:SZ35 ACU34:ACV35 AMQ34:AMR35 AWM34:AWN35 BGI34:BGJ35 BQE34:BQF35 CAA34:CAB35 CJW34:CJX35 CTS34:CTT35 DDO34:DDP35 DNK34:DNL35 DXG34:DXH35 EHC34:EHD35 EQY34:EQZ35 FAU34:FAV35 FKQ34:FKR35 FUM34:FUN35 GEI34:GEJ35 GOE34:GOF35 GYA34:GYB35 HHW34:HHX35 HRS34:HRT35 IBO34:IBP35 ILK34:ILL35 IVG34:IVH35 JFC34:JFD35 JOY34:JOZ35 JYU34:JYV35 KIQ34:KIR35 KSM34:KSN35 LCI34:LCJ35 LME34:LMF35 LWA34:LWB35 MFW34:MFX35 MPS34:MPT35 MZO34:MZP35 NJK34:NJL35 NTG34:NTH35 ODC34:ODD35 OMY34:OMZ35 OWU34:OWV35 PGQ34:PGR35 PQM34:PQN35 QAI34:QAJ35 QKE34:QKF35 QUA34:QUB35 RDW34:RDX35 RNS34:RNT35 RXO34:RXP35 SHK34:SHL35 SRG34:SRH35 TBC34:TBD35 TKY34:TKZ35 TUU34:TUV35 UEQ34:UER35 UOM34:UON35 UYI34:UYJ35 VIE34:VIF35 VSA34:VSB35 WBW34:WBX35 WLS34:WLT35 WVO34:WVP35 G65570:H65571 JC65570:JD65571 SY65570:SZ65571 ACU65570:ACV65571 AMQ65570:AMR65571 AWM65570:AWN65571 BGI65570:BGJ65571 BQE65570:BQF65571 CAA65570:CAB65571 CJW65570:CJX65571 CTS65570:CTT65571 DDO65570:DDP65571 DNK65570:DNL65571 DXG65570:DXH65571 EHC65570:EHD65571 EQY65570:EQZ65571 FAU65570:FAV65571 FKQ65570:FKR65571 FUM65570:FUN65571 GEI65570:GEJ65571 GOE65570:GOF65571 GYA65570:GYB65571 HHW65570:HHX65571 HRS65570:HRT65571 IBO65570:IBP65571 ILK65570:ILL65571 IVG65570:IVH65571 JFC65570:JFD65571 JOY65570:JOZ65571 JYU65570:JYV65571 KIQ65570:KIR65571 KSM65570:KSN65571 LCI65570:LCJ65571 LME65570:LMF65571 LWA65570:LWB65571 MFW65570:MFX65571 MPS65570:MPT65571 MZO65570:MZP65571 NJK65570:NJL65571 NTG65570:NTH65571 ODC65570:ODD65571 OMY65570:OMZ65571 OWU65570:OWV65571 PGQ65570:PGR65571 PQM65570:PQN65571 QAI65570:QAJ65571 QKE65570:QKF65571 QUA65570:QUB65571 RDW65570:RDX65571 RNS65570:RNT65571 RXO65570:RXP65571 SHK65570:SHL65571 SRG65570:SRH65571 TBC65570:TBD65571 TKY65570:TKZ65571 TUU65570:TUV65571 UEQ65570:UER65571 UOM65570:UON65571 UYI65570:UYJ65571 VIE65570:VIF65571 VSA65570:VSB65571 WBW65570:WBX65571 WLS65570:WLT65571 WVO65570:WVP65571 G131106:H131107 JC131106:JD131107 SY131106:SZ131107 ACU131106:ACV131107 AMQ131106:AMR131107 AWM131106:AWN131107 BGI131106:BGJ131107 BQE131106:BQF131107 CAA131106:CAB131107 CJW131106:CJX131107 CTS131106:CTT131107 DDO131106:DDP131107 DNK131106:DNL131107 DXG131106:DXH131107 EHC131106:EHD131107 EQY131106:EQZ131107 FAU131106:FAV131107 FKQ131106:FKR131107 FUM131106:FUN131107 GEI131106:GEJ131107 GOE131106:GOF131107 GYA131106:GYB131107 HHW131106:HHX131107 HRS131106:HRT131107 IBO131106:IBP131107 ILK131106:ILL131107 IVG131106:IVH131107 JFC131106:JFD131107 JOY131106:JOZ131107 JYU131106:JYV131107 KIQ131106:KIR131107 KSM131106:KSN131107 LCI131106:LCJ131107 LME131106:LMF131107 LWA131106:LWB131107 MFW131106:MFX131107 MPS131106:MPT131107 MZO131106:MZP131107 NJK131106:NJL131107 NTG131106:NTH131107 ODC131106:ODD131107 OMY131106:OMZ131107 OWU131106:OWV131107 PGQ131106:PGR131107 PQM131106:PQN131107 QAI131106:QAJ131107 QKE131106:QKF131107 QUA131106:QUB131107 RDW131106:RDX131107 RNS131106:RNT131107 RXO131106:RXP131107 SHK131106:SHL131107 SRG131106:SRH131107 TBC131106:TBD131107 TKY131106:TKZ131107 TUU131106:TUV131107 UEQ131106:UER131107 UOM131106:UON131107 UYI131106:UYJ131107 VIE131106:VIF131107 VSA131106:VSB131107 WBW131106:WBX131107 WLS131106:WLT131107 WVO131106:WVP131107 G196642:H196643 JC196642:JD196643 SY196642:SZ196643 ACU196642:ACV196643 AMQ196642:AMR196643 AWM196642:AWN196643 BGI196642:BGJ196643 BQE196642:BQF196643 CAA196642:CAB196643 CJW196642:CJX196643 CTS196642:CTT196643 DDO196642:DDP196643 DNK196642:DNL196643 DXG196642:DXH196643 EHC196642:EHD196643 EQY196642:EQZ196643 FAU196642:FAV196643 FKQ196642:FKR196643 FUM196642:FUN196643 GEI196642:GEJ196643 GOE196642:GOF196643 GYA196642:GYB196643 HHW196642:HHX196643 HRS196642:HRT196643 IBO196642:IBP196643 ILK196642:ILL196643 IVG196642:IVH196643 JFC196642:JFD196643 JOY196642:JOZ196643 JYU196642:JYV196643 KIQ196642:KIR196643 KSM196642:KSN196643 LCI196642:LCJ196643 LME196642:LMF196643 LWA196642:LWB196643 MFW196642:MFX196643 MPS196642:MPT196643 MZO196642:MZP196643 NJK196642:NJL196643 NTG196642:NTH196643 ODC196642:ODD196643 OMY196642:OMZ196643 OWU196642:OWV196643 PGQ196642:PGR196643 PQM196642:PQN196643 QAI196642:QAJ196643 QKE196642:QKF196643 QUA196642:QUB196643 RDW196642:RDX196643 RNS196642:RNT196643 RXO196642:RXP196643 SHK196642:SHL196643 SRG196642:SRH196643 TBC196642:TBD196643 TKY196642:TKZ196643 TUU196642:TUV196643 UEQ196642:UER196643 UOM196642:UON196643 UYI196642:UYJ196643 VIE196642:VIF196643 VSA196642:VSB196643 WBW196642:WBX196643 WLS196642:WLT196643 WVO196642:WVP196643 G262178:H262179 JC262178:JD262179 SY262178:SZ262179 ACU262178:ACV262179 AMQ262178:AMR262179 AWM262178:AWN262179 BGI262178:BGJ262179 BQE262178:BQF262179 CAA262178:CAB262179 CJW262178:CJX262179 CTS262178:CTT262179 DDO262178:DDP262179 DNK262178:DNL262179 DXG262178:DXH262179 EHC262178:EHD262179 EQY262178:EQZ262179 FAU262178:FAV262179 FKQ262178:FKR262179 FUM262178:FUN262179 GEI262178:GEJ262179 GOE262178:GOF262179 GYA262178:GYB262179 HHW262178:HHX262179 HRS262178:HRT262179 IBO262178:IBP262179 ILK262178:ILL262179 IVG262178:IVH262179 JFC262178:JFD262179 JOY262178:JOZ262179 JYU262178:JYV262179 KIQ262178:KIR262179 KSM262178:KSN262179 LCI262178:LCJ262179 LME262178:LMF262179 LWA262178:LWB262179 MFW262178:MFX262179 MPS262178:MPT262179 MZO262178:MZP262179 NJK262178:NJL262179 NTG262178:NTH262179 ODC262178:ODD262179 OMY262178:OMZ262179 OWU262178:OWV262179 PGQ262178:PGR262179 PQM262178:PQN262179 QAI262178:QAJ262179 QKE262178:QKF262179 QUA262178:QUB262179 RDW262178:RDX262179 RNS262178:RNT262179 RXO262178:RXP262179 SHK262178:SHL262179 SRG262178:SRH262179 TBC262178:TBD262179 TKY262178:TKZ262179 TUU262178:TUV262179 UEQ262178:UER262179 UOM262178:UON262179 UYI262178:UYJ262179 VIE262178:VIF262179 VSA262178:VSB262179 WBW262178:WBX262179 WLS262178:WLT262179 WVO262178:WVP262179 G327714:H327715 JC327714:JD327715 SY327714:SZ327715 ACU327714:ACV327715 AMQ327714:AMR327715 AWM327714:AWN327715 BGI327714:BGJ327715 BQE327714:BQF327715 CAA327714:CAB327715 CJW327714:CJX327715 CTS327714:CTT327715 DDO327714:DDP327715 DNK327714:DNL327715 DXG327714:DXH327715 EHC327714:EHD327715 EQY327714:EQZ327715 FAU327714:FAV327715 FKQ327714:FKR327715 FUM327714:FUN327715 GEI327714:GEJ327715 GOE327714:GOF327715 GYA327714:GYB327715 HHW327714:HHX327715 HRS327714:HRT327715 IBO327714:IBP327715 ILK327714:ILL327715 IVG327714:IVH327715 JFC327714:JFD327715 JOY327714:JOZ327715 JYU327714:JYV327715 KIQ327714:KIR327715 KSM327714:KSN327715 LCI327714:LCJ327715 LME327714:LMF327715 LWA327714:LWB327715 MFW327714:MFX327715 MPS327714:MPT327715 MZO327714:MZP327715 NJK327714:NJL327715 NTG327714:NTH327715 ODC327714:ODD327715 OMY327714:OMZ327715 OWU327714:OWV327715 PGQ327714:PGR327715 PQM327714:PQN327715 QAI327714:QAJ327715 QKE327714:QKF327715 QUA327714:QUB327715 RDW327714:RDX327715 RNS327714:RNT327715 RXO327714:RXP327715 SHK327714:SHL327715 SRG327714:SRH327715 TBC327714:TBD327715 TKY327714:TKZ327715 TUU327714:TUV327715 UEQ327714:UER327715 UOM327714:UON327715 UYI327714:UYJ327715 VIE327714:VIF327715 VSA327714:VSB327715 WBW327714:WBX327715 WLS327714:WLT327715 WVO327714:WVP327715 G393250:H393251 JC393250:JD393251 SY393250:SZ393251 ACU393250:ACV393251 AMQ393250:AMR393251 AWM393250:AWN393251 BGI393250:BGJ393251 BQE393250:BQF393251 CAA393250:CAB393251 CJW393250:CJX393251 CTS393250:CTT393251 DDO393250:DDP393251 DNK393250:DNL393251 DXG393250:DXH393251 EHC393250:EHD393251 EQY393250:EQZ393251 FAU393250:FAV393251 FKQ393250:FKR393251 FUM393250:FUN393251 GEI393250:GEJ393251 GOE393250:GOF393251 GYA393250:GYB393251 HHW393250:HHX393251 HRS393250:HRT393251 IBO393250:IBP393251 ILK393250:ILL393251 IVG393250:IVH393251 JFC393250:JFD393251 JOY393250:JOZ393251 JYU393250:JYV393251 KIQ393250:KIR393251 KSM393250:KSN393251 LCI393250:LCJ393251 LME393250:LMF393251 LWA393250:LWB393251 MFW393250:MFX393251 MPS393250:MPT393251 MZO393250:MZP393251 NJK393250:NJL393251 NTG393250:NTH393251 ODC393250:ODD393251 OMY393250:OMZ393251 OWU393250:OWV393251 PGQ393250:PGR393251 PQM393250:PQN393251 QAI393250:QAJ393251 QKE393250:QKF393251 QUA393250:QUB393251 RDW393250:RDX393251 RNS393250:RNT393251 RXO393250:RXP393251 SHK393250:SHL393251 SRG393250:SRH393251 TBC393250:TBD393251 TKY393250:TKZ393251 TUU393250:TUV393251 UEQ393250:UER393251 UOM393250:UON393251 UYI393250:UYJ393251 VIE393250:VIF393251 VSA393250:VSB393251 WBW393250:WBX393251 WLS393250:WLT393251 WVO393250:WVP393251 G458786:H458787 JC458786:JD458787 SY458786:SZ458787 ACU458786:ACV458787 AMQ458786:AMR458787 AWM458786:AWN458787 BGI458786:BGJ458787 BQE458786:BQF458787 CAA458786:CAB458787 CJW458786:CJX458787 CTS458786:CTT458787 DDO458786:DDP458787 DNK458786:DNL458787 DXG458786:DXH458787 EHC458786:EHD458787 EQY458786:EQZ458787 FAU458786:FAV458787 FKQ458786:FKR458787 FUM458786:FUN458787 GEI458786:GEJ458787 GOE458786:GOF458787 GYA458786:GYB458787 HHW458786:HHX458787 HRS458786:HRT458787 IBO458786:IBP458787 ILK458786:ILL458787 IVG458786:IVH458787 JFC458786:JFD458787 JOY458786:JOZ458787 JYU458786:JYV458787 KIQ458786:KIR458787 KSM458786:KSN458787 LCI458786:LCJ458787 LME458786:LMF458787 LWA458786:LWB458787 MFW458786:MFX458787 MPS458786:MPT458787 MZO458786:MZP458787 NJK458786:NJL458787 NTG458786:NTH458787 ODC458786:ODD458787 OMY458786:OMZ458787 OWU458786:OWV458787 PGQ458786:PGR458787 PQM458786:PQN458787 QAI458786:QAJ458787 QKE458786:QKF458787 QUA458786:QUB458787 RDW458786:RDX458787 RNS458786:RNT458787 RXO458786:RXP458787 SHK458786:SHL458787 SRG458786:SRH458787 TBC458786:TBD458787 TKY458786:TKZ458787 TUU458786:TUV458787 UEQ458786:UER458787 UOM458786:UON458787 UYI458786:UYJ458787 VIE458786:VIF458787 VSA458786:VSB458787 WBW458786:WBX458787 WLS458786:WLT458787 WVO458786:WVP458787 G524322:H524323 JC524322:JD524323 SY524322:SZ524323 ACU524322:ACV524323 AMQ524322:AMR524323 AWM524322:AWN524323 BGI524322:BGJ524323 BQE524322:BQF524323 CAA524322:CAB524323 CJW524322:CJX524323 CTS524322:CTT524323 DDO524322:DDP524323 DNK524322:DNL524323 DXG524322:DXH524323 EHC524322:EHD524323 EQY524322:EQZ524323 FAU524322:FAV524323 FKQ524322:FKR524323 FUM524322:FUN524323 GEI524322:GEJ524323 GOE524322:GOF524323 GYA524322:GYB524323 HHW524322:HHX524323 HRS524322:HRT524323 IBO524322:IBP524323 ILK524322:ILL524323 IVG524322:IVH524323 JFC524322:JFD524323 JOY524322:JOZ524323 JYU524322:JYV524323 KIQ524322:KIR524323 KSM524322:KSN524323 LCI524322:LCJ524323 LME524322:LMF524323 LWA524322:LWB524323 MFW524322:MFX524323 MPS524322:MPT524323 MZO524322:MZP524323 NJK524322:NJL524323 NTG524322:NTH524323 ODC524322:ODD524323 OMY524322:OMZ524323 OWU524322:OWV524323 PGQ524322:PGR524323 PQM524322:PQN524323 QAI524322:QAJ524323 QKE524322:QKF524323 QUA524322:QUB524323 RDW524322:RDX524323 RNS524322:RNT524323 RXO524322:RXP524323 SHK524322:SHL524323 SRG524322:SRH524323 TBC524322:TBD524323 TKY524322:TKZ524323 TUU524322:TUV524323 UEQ524322:UER524323 UOM524322:UON524323 UYI524322:UYJ524323 VIE524322:VIF524323 VSA524322:VSB524323 WBW524322:WBX524323 WLS524322:WLT524323 WVO524322:WVP524323 G589858:H589859 JC589858:JD589859 SY589858:SZ589859 ACU589858:ACV589859 AMQ589858:AMR589859 AWM589858:AWN589859 BGI589858:BGJ589859 BQE589858:BQF589859 CAA589858:CAB589859 CJW589858:CJX589859 CTS589858:CTT589859 DDO589858:DDP589859 DNK589858:DNL589859 DXG589858:DXH589859 EHC589858:EHD589859 EQY589858:EQZ589859 FAU589858:FAV589859 FKQ589858:FKR589859 FUM589858:FUN589859 GEI589858:GEJ589859 GOE589858:GOF589859 GYA589858:GYB589859 HHW589858:HHX589859 HRS589858:HRT589859 IBO589858:IBP589859 ILK589858:ILL589859 IVG589858:IVH589859 JFC589858:JFD589859 JOY589858:JOZ589859 JYU589858:JYV589859 KIQ589858:KIR589859 KSM589858:KSN589859 LCI589858:LCJ589859 LME589858:LMF589859 LWA589858:LWB589859 MFW589858:MFX589859 MPS589858:MPT589859 MZO589858:MZP589859 NJK589858:NJL589859 NTG589858:NTH589859 ODC589858:ODD589859 OMY589858:OMZ589859 OWU589858:OWV589859 PGQ589858:PGR589859 PQM589858:PQN589859 QAI589858:QAJ589859 QKE589858:QKF589859 QUA589858:QUB589859 RDW589858:RDX589859 RNS589858:RNT589859 RXO589858:RXP589859 SHK589858:SHL589859 SRG589858:SRH589859 TBC589858:TBD589859 TKY589858:TKZ589859 TUU589858:TUV589859 UEQ589858:UER589859 UOM589858:UON589859 UYI589858:UYJ589859 VIE589858:VIF589859 VSA589858:VSB589859 WBW589858:WBX589859 WLS589858:WLT589859 WVO589858:WVP589859 G655394:H655395 JC655394:JD655395 SY655394:SZ655395 ACU655394:ACV655395 AMQ655394:AMR655395 AWM655394:AWN655395 BGI655394:BGJ655395 BQE655394:BQF655395 CAA655394:CAB655395 CJW655394:CJX655395 CTS655394:CTT655395 DDO655394:DDP655395 DNK655394:DNL655395 DXG655394:DXH655395 EHC655394:EHD655395 EQY655394:EQZ655395 FAU655394:FAV655395 FKQ655394:FKR655395 FUM655394:FUN655395 GEI655394:GEJ655395 GOE655394:GOF655395 GYA655394:GYB655395 HHW655394:HHX655395 HRS655394:HRT655395 IBO655394:IBP655395 ILK655394:ILL655395 IVG655394:IVH655395 JFC655394:JFD655395 JOY655394:JOZ655395 JYU655394:JYV655395 KIQ655394:KIR655395 KSM655394:KSN655395 LCI655394:LCJ655395 LME655394:LMF655395 LWA655394:LWB655395 MFW655394:MFX655395 MPS655394:MPT655395 MZO655394:MZP655395 NJK655394:NJL655395 NTG655394:NTH655395 ODC655394:ODD655395 OMY655394:OMZ655395 OWU655394:OWV655395 PGQ655394:PGR655395 PQM655394:PQN655395 QAI655394:QAJ655395 QKE655394:QKF655395 QUA655394:QUB655395 RDW655394:RDX655395 RNS655394:RNT655395 RXO655394:RXP655395 SHK655394:SHL655395 SRG655394:SRH655395 TBC655394:TBD655395 TKY655394:TKZ655395 TUU655394:TUV655395 UEQ655394:UER655395 UOM655394:UON655395 UYI655394:UYJ655395 VIE655394:VIF655395 VSA655394:VSB655395 WBW655394:WBX655395 WLS655394:WLT655395 WVO655394:WVP655395 G720930:H720931 JC720930:JD720931 SY720930:SZ720931 ACU720930:ACV720931 AMQ720930:AMR720931 AWM720930:AWN720931 BGI720930:BGJ720931 BQE720930:BQF720931 CAA720930:CAB720931 CJW720930:CJX720931 CTS720930:CTT720931 DDO720930:DDP720931 DNK720930:DNL720931 DXG720930:DXH720931 EHC720930:EHD720931 EQY720930:EQZ720931 FAU720930:FAV720931 FKQ720930:FKR720931 FUM720930:FUN720931 GEI720930:GEJ720931 GOE720930:GOF720931 GYA720930:GYB720931 HHW720930:HHX720931 HRS720930:HRT720931 IBO720930:IBP720931 ILK720930:ILL720931 IVG720930:IVH720931 JFC720930:JFD720931 JOY720930:JOZ720931 JYU720930:JYV720931 KIQ720930:KIR720931 KSM720930:KSN720931 LCI720930:LCJ720931 LME720930:LMF720931 LWA720930:LWB720931 MFW720930:MFX720931 MPS720930:MPT720931 MZO720930:MZP720931 NJK720930:NJL720931 NTG720930:NTH720931 ODC720930:ODD720931 OMY720930:OMZ720931 OWU720930:OWV720931 PGQ720930:PGR720931 PQM720930:PQN720931 QAI720930:QAJ720931 QKE720930:QKF720931 QUA720930:QUB720931 RDW720930:RDX720931 RNS720930:RNT720931 RXO720930:RXP720931 SHK720930:SHL720931 SRG720930:SRH720931 TBC720930:TBD720931 TKY720930:TKZ720931 TUU720930:TUV720931 UEQ720930:UER720931 UOM720930:UON720931 UYI720930:UYJ720931 VIE720930:VIF720931 VSA720930:VSB720931 WBW720930:WBX720931 WLS720930:WLT720931 WVO720930:WVP720931 G786466:H786467 JC786466:JD786467 SY786466:SZ786467 ACU786466:ACV786467 AMQ786466:AMR786467 AWM786466:AWN786467 BGI786466:BGJ786467 BQE786466:BQF786467 CAA786466:CAB786467 CJW786466:CJX786467 CTS786466:CTT786467 DDO786466:DDP786467 DNK786466:DNL786467 DXG786466:DXH786467 EHC786466:EHD786467 EQY786466:EQZ786467 FAU786466:FAV786467 FKQ786466:FKR786467 FUM786466:FUN786467 GEI786466:GEJ786467 GOE786466:GOF786467 GYA786466:GYB786467 HHW786466:HHX786467 HRS786466:HRT786467 IBO786466:IBP786467 ILK786466:ILL786467 IVG786466:IVH786467 JFC786466:JFD786467 JOY786466:JOZ786467 JYU786466:JYV786467 KIQ786466:KIR786467 KSM786466:KSN786467 LCI786466:LCJ786467 LME786466:LMF786467 LWA786466:LWB786467 MFW786466:MFX786467 MPS786466:MPT786467 MZO786466:MZP786467 NJK786466:NJL786467 NTG786466:NTH786467 ODC786466:ODD786467 OMY786466:OMZ786467 OWU786466:OWV786467 PGQ786466:PGR786467 PQM786466:PQN786467 QAI786466:QAJ786467 QKE786466:QKF786467 QUA786466:QUB786467 RDW786466:RDX786467 RNS786466:RNT786467 RXO786466:RXP786467 SHK786466:SHL786467 SRG786466:SRH786467 TBC786466:TBD786467 TKY786466:TKZ786467 TUU786466:TUV786467 UEQ786466:UER786467 UOM786466:UON786467 UYI786466:UYJ786467 VIE786466:VIF786467 VSA786466:VSB786467 WBW786466:WBX786467 WLS786466:WLT786467 WVO786466:WVP786467 G852002:H852003 JC852002:JD852003 SY852002:SZ852003 ACU852002:ACV852003 AMQ852002:AMR852003 AWM852002:AWN852003 BGI852002:BGJ852003 BQE852002:BQF852003 CAA852002:CAB852003 CJW852002:CJX852003 CTS852002:CTT852003 DDO852002:DDP852003 DNK852002:DNL852003 DXG852002:DXH852003 EHC852002:EHD852003 EQY852002:EQZ852003 FAU852002:FAV852003 FKQ852002:FKR852003 FUM852002:FUN852003 GEI852002:GEJ852003 GOE852002:GOF852003 GYA852002:GYB852003 HHW852002:HHX852003 HRS852002:HRT852003 IBO852002:IBP852003 ILK852002:ILL852003 IVG852002:IVH852003 JFC852002:JFD852003 JOY852002:JOZ852003 JYU852002:JYV852003 KIQ852002:KIR852003 KSM852002:KSN852003 LCI852002:LCJ852003 LME852002:LMF852003 LWA852002:LWB852003 MFW852002:MFX852003 MPS852002:MPT852003 MZO852002:MZP852003 NJK852002:NJL852003 NTG852002:NTH852003 ODC852002:ODD852003 OMY852002:OMZ852003 OWU852002:OWV852003 PGQ852002:PGR852003 PQM852002:PQN852003 QAI852002:QAJ852003 QKE852002:QKF852003 QUA852002:QUB852003 RDW852002:RDX852003 RNS852002:RNT852003 RXO852002:RXP852003 SHK852002:SHL852003 SRG852002:SRH852003 TBC852002:TBD852003 TKY852002:TKZ852003 TUU852002:TUV852003 UEQ852002:UER852003 UOM852002:UON852003 UYI852002:UYJ852003 VIE852002:VIF852003 VSA852002:VSB852003 WBW852002:WBX852003 WLS852002:WLT852003 WVO852002:WVP852003 G917538:H917539 JC917538:JD917539 SY917538:SZ917539 ACU917538:ACV917539 AMQ917538:AMR917539 AWM917538:AWN917539 BGI917538:BGJ917539 BQE917538:BQF917539 CAA917538:CAB917539 CJW917538:CJX917539 CTS917538:CTT917539 DDO917538:DDP917539 DNK917538:DNL917539 DXG917538:DXH917539 EHC917538:EHD917539 EQY917538:EQZ917539 FAU917538:FAV917539 FKQ917538:FKR917539 FUM917538:FUN917539 GEI917538:GEJ917539 GOE917538:GOF917539 GYA917538:GYB917539 HHW917538:HHX917539 HRS917538:HRT917539 IBO917538:IBP917539 ILK917538:ILL917539 IVG917538:IVH917539 JFC917538:JFD917539 JOY917538:JOZ917539 JYU917538:JYV917539 KIQ917538:KIR917539 KSM917538:KSN917539 LCI917538:LCJ917539 LME917538:LMF917539 LWA917538:LWB917539 MFW917538:MFX917539 MPS917538:MPT917539 MZO917538:MZP917539 NJK917538:NJL917539 NTG917538:NTH917539 ODC917538:ODD917539 OMY917538:OMZ917539 OWU917538:OWV917539 PGQ917538:PGR917539 PQM917538:PQN917539 QAI917538:QAJ917539 QKE917538:QKF917539 QUA917538:QUB917539 RDW917538:RDX917539 RNS917538:RNT917539 RXO917538:RXP917539 SHK917538:SHL917539 SRG917538:SRH917539 TBC917538:TBD917539 TKY917538:TKZ917539 TUU917538:TUV917539 UEQ917538:UER917539 UOM917538:UON917539 UYI917538:UYJ917539 VIE917538:VIF917539 VSA917538:VSB917539 WBW917538:WBX917539 WLS917538:WLT917539 WVO917538:WVP917539 G983074:H983075 JC983074:JD983075 SY983074:SZ983075 ACU983074:ACV983075 AMQ983074:AMR983075 AWM983074:AWN983075 BGI983074:BGJ983075 BQE983074:BQF983075 CAA983074:CAB983075 CJW983074:CJX983075 CTS983074:CTT983075 DDO983074:DDP983075 DNK983074:DNL983075 DXG983074:DXH983075 EHC983074:EHD983075 EQY983074:EQZ983075 FAU983074:FAV983075 FKQ983074:FKR983075 FUM983074:FUN983075 GEI983074:GEJ983075 GOE983074:GOF983075 GYA983074:GYB983075 HHW983074:HHX983075 HRS983074:HRT983075 IBO983074:IBP983075 ILK983074:ILL983075 IVG983074:IVH983075 JFC983074:JFD983075 JOY983074:JOZ983075 JYU983074:JYV983075 KIQ983074:KIR983075 KSM983074:KSN983075 LCI983074:LCJ983075 LME983074:LMF983075 LWA983074:LWB983075 MFW983074:MFX983075 MPS983074:MPT983075 MZO983074:MZP983075 NJK983074:NJL983075 NTG983074:NTH983075 ODC983074:ODD983075 OMY983074:OMZ983075 OWU983074:OWV983075 PGQ983074:PGR983075 PQM983074:PQN983075 QAI983074:QAJ983075 QKE983074:QKF983075 QUA983074:QUB983075 RDW983074:RDX983075 RNS983074:RNT983075 RXO983074:RXP983075 SHK983074:SHL983075 SRG983074:SRH983075 TBC983074:TBD983075 TKY983074:TKZ983075 TUU983074:TUV983075 UEQ983074:UER983075 UOM983074:UON983075 UYI983074:UYJ983075 VIE983074:VIF983075 VSA983074:VSB983075 WBW983074:WBX983075 WLS983074:WLT983075 WVO983074:WVP983075 G43:H43 JC43:JD43 SY43:SZ43 ACU43:ACV43 AMQ43:AMR43 AWM43:AWN43 BGI43:BGJ43 BQE43:BQF43 CAA43:CAB43 CJW43:CJX43 CTS43:CTT43 DDO43:DDP43 DNK43:DNL43 DXG43:DXH43 EHC43:EHD43 EQY43:EQZ43 FAU43:FAV43 FKQ43:FKR43 FUM43:FUN43 GEI43:GEJ43 GOE43:GOF43 GYA43:GYB43 HHW43:HHX43 HRS43:HRT43 IBO43:IBP43 ILK43:ILL43 IVG43:IVH43 JFC43:JFD43 JOY43:JOZ43 JYU43:JYV43 KIQ43:KIR43 KSM43:KSN43 LCI43:LCJ43 LME43:LMF43 LWA43:LWB43 MFW43:MFX43 MPS43:MPT43 MZO43:MZP43 NJK43:NJL43 NTG43:NTH43 ODC43:ODD43 OMY43:OMZ43 OWU43:OWV43 PGQ43:PGR43 PQM43:PQN43 QAI43:QAJ43 QKE43:QKF43 QUA43:QUB43 RDW43:RDX43 RNS43:RNT43 RXO43:RXP43 SHK43:SHL43 SRG43:SRH43 TBC43:TBD43 TKY43:TKZ43 TUU43:TUV43 UEQ43:UER43 UOM43:UON43 UYI43:UYJ43 VIE43:VIF43 VSA43:VSB43 WBW43:WBX43 WLS43:WLT43 WVO43:WVP43 G65579:H65579 JC65579:JD65579 SY65579:SZ65579 ACU65579:ACV65579 AMQ65579:AMR65579 AWM65579:AWN65579 BGI65579:BGJ65579 BQE65579:BQF65579 CAA65579:CAB65579 CJW65579:CJX65579 CTS65579:CTT65579 DDO65579:DDP65579 DNK65579:DNL65579 DXG65579:DXH65579 EHC65579:EHD65579 EQY65579:EQZ65579 FAU65579:FAV65579 FKQ65579:FKR65579 FUM65579:FUN65579 GEI65579:GEJ65579 GOE65579:GOF65579 GYA65579:GYB65579 HHW65579:HHX65579 HRS65579:HRT65579 IBO65579:IBP65579 ILK65579:ILL65579 IVG65579:IVH65579 JFC65579:JFD65579 JOY65579:JOZ65579 JYU65579:JYV65579 KIQ65579:KIR65579 KSM65579:KSN65579 LCI65579:LCJ65579 LME65579:LMF65579 LWA65579:LWB65579 MFW65579:MFX65579 MPS65579:MPT65579 MZO65579:MZP65579 NJK65579:NJL65579 NTG65579:NTH65579 ODC65579:ODD65579 OMY65579:OMZ65579 OWU65579:OWV65579 PGQ65579:PGR65579 PQM65579:PQN65579 QAI65579:QAJ65579 QKE65579:QKF65579 QUA65579:QUB65579 RDW65579:RDX65579 RNS65579:RNT65579 RXO65579:RXP65579 SHK65579:SHL65579 SRG65579:SRH65579 TBC65579:TBD65579 TKY65579:TKZ65579 TUU65579:TUV65579 UEQ65579:UER65579 UOM65579:UON65579 UYI65579:UYJ65579 VIE65579:VIF65579 VSA65579:VSB65579 WBW65579:WBX65579 WLS65579:WLT65579 WVO65579:WVP65579 G131115:H131115 JC131115:JD131115 SY131115:SZ131115 ACU131115:ACV131115 AMQ131115:AMR131115 AWM131115:AWN131115 BGI131115:BGJ131115 BQE131115:BQF131115 CAA131115:CAB131115 CJW131115:CJX131115 CTS131115:CTT131115 DDO131115:DDP131115 DNK131115:DNL131115 DXG131115:DXH131115 EHC131115:EHD131115 EQY131115:EQZ131115 FAU131115:FAV131115 FKQ131115:FKR131115 FUM131115:FUN131115 GEI131115:GEJ131115 GOE131115:GOF131115 GYA131115:GYB131115 HHW131115:HHX131115 HRS131115:HRT131115 IBO131115:IBP131115 ILK131115:ILL131115 IVG131115:IVH131115 JFC131115:JFD131115 JOY131115:JOZ131115 JYU131115:JYV131115 KIQ131115:KIR131115 KSM131115:KSN131115 LCI131115:LCJ131115 LME131115:LMF131115 LWA131115:LWB131115 MFW131115:MFX131115 MPS131115:MPT131115 MZO131115:MZP131115 NJK131115:NJL131115 NTG131115:NTH131115 ODC131115:ODD131115 OMY131115:OMZ131115 OWU131115:OWV131115 PGQ131115:PGR131115 PQM131115:PQN131115 QAI131115:QAJ131115 QKE131115:QKF131115 QUA131115:QUB131115 RDW131115:RDX131115 RNS131115:RNT131115 RXO131115:RXP131115 SHK131115:SHL131115 SRG131115:SRH131115 TBC131115:TBD131115 TKY131115:TKZ131115 TUU131115:TUV131115 UEQ131115:UER131115 UOM131115:UON131115 UYI131115:UYJ131115 VIE131115:VIF131115 VSA131115:VSB131115 WBW131115:WBX131115 WLS131115:WLT131115 WVO131115:WVP131115 G196651:H196651 JC196651:JD196651 SY196651:SZ196651 ACU196651:ACV196651 AMQ196651:AMR196651 AWM196651:AWN196651 BGI196651:BGJ196651 BQE196651:BQF196651 CAA196651:CAB196651 CJW196651:CJX196651 CTS196651:CTT196651 DDO196651:DDP196651 DNK196651:DNL196651 DXG196651:DXH196651 EHC196651:EHD196651 EQY196651:EQZ196651 FAU196651:FAV196651 FKQ196651:FKR196651 FUM196651:FUN196651 GEI196651:GEJ196651 GOE196651:GOF196651 GYA196651:GYB196651 HHW196651:HHX196651 HRS196651:HRT196651 IBO196651:IBP196651 ILK196651:ILL196651 IVG196651:IVH196651 JFC196651:JFD196651 JOY196651:JOZ196651 JYU196651:JYV196651 KIQ196651:KIR196651 KSM196651:KSN196651 LCI196651:LCJ196651 LME196651:LMF196651 LWA196651:LWB196651 MFW196651:MFX196651 MPS196651:MPT196651 MZO196651:MZP196651 NJK196651:NJL196651 NTG196651:NTH196651 ODC196651:ODD196651 OMY196651:OMZ196651 OWU196651:OWV196651 PGQ196651:PGR196651 PQM196651:PQN196651 QAI196651:QAJ196651 QKE196651:QKF196651 QUA196651:QUB196651 RDW196651:RDX196651 RNS196651:RNT196651 RXO196651:RXP196651 SHK196651:SHL196651 SRG196651:SRH196651 TBC196651:TBD196651 TKY196651:TKZ196651 TUU196651:TUV196651 UEQ196651:UER196651 UOM196651:UON196651 UYI196651:UYJ196651 VIE196651:VIF196651 VSA196651:VSB196651 WBW196651:WBX196651 WLS196651:WLT196651 WVO196651:WVP196651 G262187:H262187 JC262187:JD262187 SY262187:SZ262187 ACU262187:ACV262187 AMQ262187:AMR262187 AWM262187:AWN262187 BGI262187:BGJ262187 BQE262187:BQF262187 CAA262187:CAB262187 CJW262187:CJX262187 CTS262187:CTT262187 DDO262187:DDP262187 DNK262187:DNL262187 DXG262187:DXH262187 EHC262187:EHD262187 EQY262187:EQZ262187 FAU262187:FAV262187 FKQ262187:FKR262187 FUM262187:FUN262187 GEI262187:GEJ262187 GOE262187:GOF262187 GYA262187:GYB262187 HHW262187:HHX262187 HRS262187:HRT262187 IBO262187:IBP262187 ILK262187:ILL262187 IVG262187:IVH262187 JFC262187:JFD262187 JOY262187:JOZ262187 JYU262187:JYV262187 KIQ262187:KIR262187 KSM262187:KSN262187 LCI262187:LCJ262187 LME262187:LMF262187 LWA262187:LWB262187 MFW262187:MFX262187 MPS262187:MPT262187 MZO262187:MZP262187 NJK262187:NJL262187 NTG262187:NTH262187 ODC262187:ODD262187 OMY262187:OMZ262187 OWU262187:OWV262187 PGQ262187:PGR262187 PQM262187:PQN262187 QAI262187:QAJ262187 QKE262187:QKF262187 QUA262187:QUB262187 RDW262187:RDX262187 RNS262187:RNT262187 RXO262187:RXP262187 SHK262187:SHL262187 SRG262187:SRH262187 TBC262187:TBD262187 TKY262187:TKZ262187 TUU262187:TUV262187 UEQ262187:UER262187 UOM262187:UON262187 UYI262187:UYJ262187 VIE262187:VIF262187 VSA262187:VSB262187 WBW262187:WBX262187 WLS262187:WLT262187 WVO262187:WVP262187 G327723:H327723 JC327723:JD327723 SY327723:SZ327723 ACU327723:ACV327723 AMQ327723:AMR327723 AWM327723:AWN327723 BGI327723:BGJ327723 BQE327723:BQF327723 CAA327723:CAB327723 CJW327723:CJX327723 CTS327723:CTT327723 DDO327723:DDP327723 DNK327723:DNL327723 DXG327723:DXH327723 EHC327723:EHD327723 EQY327723:EQZ327723 FAU327723:FAV327723 FKQ327723:FKR327723 FUM327723:FUN327723 GEI327723:GEJ327723 GOE327723:GOF327723 GYA327723:GYB327723 HHW327723:HHX327723 HRS327723:HRT327723 IBO327723:IBP327723 ILK327723:ILL327723 IVG327723:IVH327723 JFC327723:JFD327723 JOY327723:JOZ327723 JYU327723:JYV327723 KIQ327723:KIR327723 KSM327723:KSN327723 LCI327723:LCJ327723 LME327723:LMF327723 LWA327723:LWB327723 MFW327723:MFX327723 MPS327723:MPT327723 MZO327723:MZP327723 NJK327723:NJL327723 NTG327723:NTH327723 ODC327723:ODD327723 OMY327723:OMZ327723 OWU327723:OWV327723 PGQ327723:PGR327723 PQM327723:PQN327723 QAI327723:QAJ327723 QKE327723:QKF327723 QUA327723:QUB327723 RDW327723:RDX327723 RNS327723:RNT327723 RXO327723:RXP327723 SHK327723:SHL327723 SRG327723:SRH327723 TBC327723:TBD327723 TKY327723:TKZ327723 TUU327723:TUV327723 UEQ327723:UER327723 UOM327723:UON327723 UYI327723:UYJ327723 VIE327723:VIF327723 VSA327723:VSB327723 WBW327723:WBX327723 WLS327723:WLT327723 WVO327723:WVP327723 G393259:H393259 JC393259:JD393259 SY393259:SZ393259 ACU393259:ACV393259 AMQ393259:AMR393259 AWM393259:AWN393259 BGI393259:BGJ393259 BQE393259:BQF393259 CAA393259:CAB393259 CJW393259:CJX393259 CTS393259:CTT393259 DDO393259:DDP393259 DNK393259:DNL393259 DXG393259:DXH393259 EHC393259:EHD393259 EQY393259:EQZ393259 FAU393259:FAV393259 FKQ393259:FKR393259 FUM393259:FUN393259 GEI393259:GEJ393259 GOE393259:GOF393259 GYA393259:GYB393259 HHW393259:HHX393259 HRS393259:HRT393259 IBO393259:IBP393259 ILK393259:ILL393259 IVG393259:IVH393259 JFC393259:JFD393259 JOY393259:JOZ393259 JYU393259:JYV393259 KIQ393259:KIR393259 KSM393259:KSN393259 LCI393259:LCJ393259 LME393259:LMF393259 LWA393259:LWB393259 MFW393259:MFX393259 MPS393259:MPT393259 MZO393259:MZP393259 NJK393259:NJL393259 NTG393259:NTH393259 ODC393259:ODD393259 OMY393259:OMZ393259 OWU393259:OWV393259 PGQ393259:PGR393259 PQM393259:PQN393259 QAI393259:QAJ393259 QKE393259:QKF393259 QUA393259:QUB393259 RDW393259:RDX393259 RNS393259:RNT393259 RXO393259:RXP393259 SHK393259:SHL393259 SRG393259:SRH393259 TBC393259:TBD393259 TKY393259:TKZ393259 TUU393259:TUV393259 UEQ393259:UER393259 UOM393259:UON393259 UYI393259:UYJ393259 VIE393259:VIF393259 VSA393259:VSB393259 WBW393259:WBX393259 WLS393259:WLT393259 WVO393259:WVP393259 G458795:H458795 JC458795:JD458795 SY458795:SZ458795 ACU458795:ACV458795 AMQ458795:AMR458795 AWM458795:AWN458795 BGI458795:BGJ458795 BQE458795:BQF458795 CAA458795:CAB458795 CJW458795:CJX458795 CTS458795:CTT458795 DDO458795:DDP458795 DNK458795:DNL458795 DXG458795:DXH458795 EHC458795:EHD458795 EQY458795:EQZ458795 FAU458795:FAV458795 FKQ458795:FKR458795 FUM458795:FUN458795 GEI458795:GEJ458795 GOE458795:GOF458795 GYA458795:GYB458795 HHW458795:HHX458795 HRS458795:HRT458795 IBO458795:IBP458795 ILK458795:ILL458795 IVG458795:IVH458795 JFC458795:JFD458795 JOY458795:JOZ458795 JYU458795:JYV458795 KIQ458795:KIR458795 KSM458795:KSN458795 LCI458795:LCJ458795 LME458795:LMF458795 LWA458795:LWB458795 MFW458795:MFX458795 MPS458795:MPT458795 MZO458795:MZP458795 NJK458795:NJL458795 NTG458795:NTH458795 ODC458795:ODD458795 OMY458795:OMZ458795 OWU458795:OWV458795 PGQ458795:PGR458795 PQM458795:PQN458795 QAI458795:QAJ458795 QKE458795:QKF458795 QUA458795:QUB458795 RDW458795:RDX458795 RNS458795:RNT458795 RXO458795:RXP458795 SHK458795:SHL458795 SRG458795:SRH458795 TBC458795:TBD458795 TKY458795:TKZ458795 TUU458795:TUV458795 UEQ458795:UER458795 UOM458795:UON458795 UYI458795:UYJ458795 VIE458795:VIF458795 VSA458795:VSB458795 WBW458795:WBX458795 WLS458795:WLT458795 WVO458795:WVP458795 G524331:H524331 JC524331:JD524331 SY524331:SZ524331 ACU524331:ACV524331 AMQ524331:AMR524331 AWM524331:AWN524331 BGI524331:BGJ524331 BQE524331:BQF524331 CAA524331:CAB524331 CJW524331:CJX524331 CTS524331:CTT524331 DDO524331:DDP524331 DNK524331:DNL524331 DXG524331:DXH524331 EHC524331:EHD524331 EQY524331:EQZ524331 FAU524331:FAV524331 FKQ524331:FKR524331 FUM524331:FUN524331 GEI524331:GEJ524331 GOE524331:GOF524331 GYA524331:GYB524331 HHW524331:HHX524331 HRS524331:HRT524331 IBO524331:IBP524331 ILK524331:ILL524331 IVG524331:IVH524331 JFC524331:JFD524331 JOY524331:JOZ524331 JYU524331:JYV524331 KIQ524331:KIR524331 KSM524331:KSN524331 LCI524331:LCJ524331 LME524331:LMF524331 LWA524331:LWB524331 MFW524331:MFX524331 MPS524331:MPT524331 MZO524331:MZP524331 NJK524331:NJL524331 NTG524331:NTH524331 ODC524331:ODD524331 OMY524331:OMZ524331 OWU524331:OWV524331 PGQ524331:PGR524331 PQM524331:PQN524331 QAI524331:QAJ524331 QKE524331:QKF524331 QUA524331:QUB524331 RDW524331:RDX524331 RNS524331:RNT524331 RXO524331:RXP524331 SHK524331:SHL524331 SRG524331:SRH524331 TBC524331:TBD524331 TKY524331:TKZ524331 TUU524331:TUV524331 UEQ524331:UER524331 UOM524331:UON524331 UYI524331:UYJ524331 VIE524331:VIF524331 VSA524331:VSB524331 WBW524331:WBX524331 WLS524331:WLT524331 WVO524331:WVP524331 G589867:H589867 JC589867:JD589867 SY589867:SZ589867 ACU589867:ACV589867 AMQ589867:AMR589867 AWM589867:AWN589867 BGI589867:BGJ589867 BQE589867:BQF589867 CAA589867:CAB589867 CJW589867:CJX589867 CTS589867:CTT589867 DDO589867:DDP589867 DNK589867:DNL589867 DXG589867:DXH589867 EHC589867:EHD589867 EQY589867:EQZ589867 FAU589867:FAV589867 FKQ589867:FKR589867 FUM589867:FUN589867 GEI589867:GEJ589867 GOE589867:GOF589867 GYA589867:GYB589867 HHW589867:HHX589867 HRS589867:HRT589867 IBO589867:IBP589867 ILK589867:ILL589867 IVG589867:IVH589867 JFC589867:JFD589867 JOY589867:JOZ589867 JYU589867:JYV589867 KIQ589867:KIR589867 KSM589867:KSN589867 LCI589867:LCJ589867 LME589867:LMF589867 LWA589867:LWB589867 MFW589867:MFX589867 MPS589867:MPT589867 MZO589867:MZP589867 NJK589867:NJL589867 NTG589867:NTH589867 ODC589867:ODD589867 OMY589867:OMZ589867 OWU589867:OWV589867 PGQ589867:PGR589867 PQM589867:PQN589867 QAI589867:QAJ589867 QKE589867:QKF589867 QUA589867:QUB589867 RDW589867:RDX589867 RNS589867:RNT589867 RXO589867:RXP589867 SHK589867:SHL589867 SRG589867:SRH589867 TBC589867:TBD589867 TKY589867:TKZ589867 TUU589867:TUV589867 UEQ589867:UER589867 UOM589867:UON589867 UYI589867:UYJ589867 VIE589867:VIF589867 VSA589867:VSB589867 WBW589867:WBX589867 WLS589867:WLT589867 WVO589867:WVP589867 G655403:H655403 JC655403:JD655403 SY655403:SZ655403 ACU655403:ACV655403 AMQ655403:AMR655403 AWM655403:AWN655403 BGI655403:BGJ655403 BQE655403:BQF655403 CAA655403:CAB655403 CJW655403:CJX655403 CTS655403:CTT655403 DDO655403:DDP655403 DNK655403:DNL655403 DXG655403:DXH655403 EHC655403:EHD655403 EQY655403:EQZ655403 FAU655403:FAV655403 FKQ655403:FKR655403 FUM655403:FUN655403 GEI655403:GEJ655403 GOE655403:GOF655403 GYA655403:GYB655403 HHW655403:HHX655403 HRS655403:HRT655403 IBO655403:IBP655403 ILK655403:ILL655403 IVG655403:IVH655403 JFC655403:JFD655403 JOY655403:JOZ655403 JYU655403:JYV655403 KIQ655403:KIR655403 KSM655403:KSN655403 LCI655403:LCJ655403 LME655403:LMF655403 LWA655403:LWB655403 MFW655403:MFX655403 MPS655403:MPT655403 MZO655403:MZP655403 NJK655403:NJL655403 NTG655403:NTH655403 ODC655403:ODD655403 OMY655403:OMZ655403 OWU655403:OWV655403 PGQ655403:PGR655403 PQM655403:PQN655403 QAI655403:QAJ655403 QKE655403:QKF655403 QUA655403:QUB655403 RDW655403:RDX655403 RNS655403:RNT655403 RXO655403:RXP655403 SHK655403:SHL655403 SRG655403:SRH655403 TBC655403:TBD655403 TKY655403:TKZ655403 TUU655403:TUV655403 UEQ655403:UER655403 UOM655403:UON655403 UYI655403:UYJ655403 VIE655403:VIF655403 VSA655403:VSB655403 WBW655403:WBX655403 WLS655403:WLT655403 WVO655403:WVP655403 G720939:H720939 JC720939:JD720939 SY720939:SZ720939 ACU720939:ACV720939 AMQ720939:AMR720939 AWM720939:AWN720939 BGI720939:BGJ720939 BQE720939:BQF720939 CAA720939:CAB720939 CJW720939:CJX720939 CTS720939:CTT720939 DDO720939:DDP720939 DNK720939:DNL720939 DXG720939:DXH720939 EHC720939:EHD720939 EQY720939:EQZ720939 FAU720939:FAV720939 FKQ720939:FKR720939 FUM720939:FUN720939 GEI720939:GEJ720939 GOE720939:GOF720939 GYA720939:GYB720939 HHW720939:HHX720939 HRS720939:HRT720939 IBO720939:IBP720939 ILK720939:ILL720939 IVG720939:IVH720939 JFC720939:JFD720939 JOY720939:JOZ720939 JYU720939:JYV720939 KIQ720939:KIR720939 KSM720939:KSN720939 LCI720939:LCJ720939 LME720939:LMF720939 LWA720939:LWB720939 MFW720939:MFX720939 MPS720939:MPT720939 MZO720939:MZP720939 NJK720939:NJL720939 NTG720939:NTH720939 ODC720939:ODD720939 OMY720939:OMZ720939 OWU720939:OWV720939 PGQ720939:PGR720939 PQM720939:PQN720939 QAI720939:QAJ720939 QKE720939:QKF720939 QUA720939:QUB720939 RDW720939:RDX720939 RNS720939:RNT720939 RXO720939:RXP720939 SHK720939:SHL720939 SRG720939:SRH720939 TBC720939:TBD720939 TKY720939:TKZ720939 TUU720939:TUV720939 UEQ720939:UER720939 UOM720939:UON720939 UYI720939:UYJ720939 VIE720939:VIF720939 VSA720939:VSB720939 WBW720939:WBX720939 WLS720939:WLT720939 WVO720939:WVP720939 G786475:H786475 JC786475:JD786475 SY786475:SZ786475 ACU786475:ACV786475 AMQ786475:AMR786475 AWM786475:AWN786475 BGI786475:BGJ786475 BQE786475:BQF786475 CAA786475:CAB786475 CJW786475:CJX786475 CTS786475:CTT786475 DDO786475:DDP786475 DNK786475:DNL786475 DXG786475:DXH786475 EHC786475:EHD786475 EQY786475:EQZ786475 FAU786475:FAV786475 FKQ786475:FKR786475 FUM786475:FUN786475 GEI786475:GEJ786475 GOE786475:GOF786475 GYA786475:GYB786475 HHW786475:HHX786475 HRS786475:HRT786475 IBO786475:IBP786475 ILK786475:ILL786475 IVG786475:IVH786475 JFC786475:JFD786475 JOY786475:JOZ786475 JYU786475:JYV786475 KIQ786475:KIR786475 KSM786475:KSN786475 LCI786475:LCJ786475 LME786475:LMF786475 LWA786475:LWB786475 MFW786475:MFX786475 MPS786475:MPT786475 MZO786475:MZP786475 NJK786475:NJL786475 NTG786475:NTH786475 ODC786475:ODD786475 OMY786475:OMZ786475 OWU786475:OWV786475 PGQ786475:PGR786475 PQM786475:PQN786475 QAI786475:QAJ786475 QKE786475:QKF786475 QUA786475:QUB786475 RDW786475:RDX786475 RNS786475:RNT786475 RXO786475:RXP786475 SHK786475:SHL786475 SRG786475:SRH786475 TBC786475:TBD786475 TKY786475:TKZ786475 TUU786475:TUV786475 UEQ786475:UER786475 UOM786475:UON786475 UYI786475:UYJ786475 VIE786475:VIF786475 VSA786475:VSB786475 WBW786475:WBX786475 WLS786475:WLT786475 WVO786475:WVP786475 G852011:H852011 JC852011:JD852011 SY852011:SZ852011 ACU852011:ACV852011 AMQ852011:AMR852011 AWM852011:AWN852011 BGI852011:BGJ852011 BQE852011:BQF852011 CAA852011:CAB852011 CJW852011:CJX852011 CTS852011:CTT852011 DDO852011:DDP852011 DNK852011:DNL852011 DXG852011:DXH852011 EHC852011:EHD852011 EQY852011:EQZ852011 FAU852011:FAV852011 FKQ852011:FKR852011 FUM852011:FUN852011 GEI852011:GEJ852011 GOE852011:GOF852011 GYA852011:GYB852011 HHW852011:HHX852011 HRS852011:HRT852011 IBO852011:IBP852011 ILK852011:ILL852011 IVG852011:IVH852011 JFC852011:JFD852011 JOY852011:JOZ852011 JYU852011:JYV852011 KIQ852011:KIR852011 KSM852011:KSN852011 LCI852011:LCJ852011 LME852011:LMF852011 LWA852011:LWB852011 MFW852011:MFX852011 MPS852011:MPT852011 MZO852011:MZP852011 NJK852011:NJL852011 NTG852011:NTH852011 ODC852011:ODD852011 OMY852011:OMZ852011 OWU852011:OWV852011 PGQ852011:PGR852011 PQM852011:PQN852011 QAI852011:QAJ852011 QKE852011:QKF852011 QUA852011:QUB852011 RDW852011:RDX852011 RNS852011:RNT852011 RXO852011:RXP852011 SHK852011:SHL852011 SRG852011:SRH852011 TBC852011:TBD852011 TKY852011:TKZ852011 TUU852011:TUV852011 UEQ852011:UER852011 UOM852011:UON852011 UYI852011:UYJ852011 VIE852011:VIF852011 VSA852011:VSB852011 WBW852011:WBX852011 WLS852011:WLT852011 WVO852011:WVP852011 G917547:H917547 JC917547:JD917547 SY917547:SZ917547 ACU917547:ACV917547 AMQ917547:AMR917547 AWM917547:AWN917547 BGI917547:BGJ917547 BQE917547:BQF917547 CAA917547:CAB917547 CJW917547:CJX917547 CTS917547:CTT917547 DDO917547:DDP917547 DNK917547:DNL917547 DXG917547:DXH917547 EHC917547:EHD917547 EQY917547:EQZ917547 FAU917547:FAV917547 FKQ917547:FKR917547 FUM917547:FUN917547 GEI917547:GEJ917547 GOE917547:GOF917547 GYA917547:GYB917547 HHW917547:HHX917547 HRS917547:HRT917547 IBO917547:IBP917547 ILK917547:ILL917547 IVG917547:IVH917547 JFC917547:JFD917547 JOY917547:JOZ917547 JYU917547:JYV917547 KIQ917547:KIR917547 KSM917547:KSN917547 LCI917547:LCJ917547 LME917547:LMF917547 LWA917547:LWB917547 MFW917547:MFX917547 MPS917547:MPT917547 MZO917547:MZP917547 NJK917547:NJL917547 NTG917547:NTH917547 ODC917547:ODD917547 OMY917547:OMZ917547 OWU917547:OWV917547 PGQ917547:PGR917547 PQM917547:PQN917547 QAI917547:QAJ917547 QKE917547:QKF917547 QUA917547:QUB917547 RDW917547:RDX917547 RNS917547:RNT917547 RXO917547:RXP917547 SHK917547:SHL917547 SRG917547:SRH917547 TBC917547:TBD917547 TKY917547:TKZ917547 TUU917547:TUV917547 UEQ917547:UER917547 UOM917547:UON917547 UYI917547:UYJ917547 VIE917547:VIF917547 VSA917547:VSB917547 WBW917547:WBX917547 WLS917547:WLT917547 WVO917547:WVP917547 G983083:H983083 JC983083:JD983083 SY983083:SZ983083 ACU983083:ACV983083 AMQ983083:AMR983083 AWM983083:AWN983083 BGI983083:BGJ983083 BQE983083:BQF983083 CAA983083:CAB983083 CJW983083:CJX983083 CTS983083:CTT983083 DDO983083:DDP983083 DNK983083:DNL983083 DXG983083:DXH983083 EHC983083:EHD983083 EQY983083:EQZ983083 FAU983083:FAV983083 FKQ983083:FKR983083 FUM983083:FUN983083 GEI983083:GEJ983083 GOE983083:GOF983083 GYA983083:GYB983083 HHW983083:HHX983083 HRS983083:HRT983083 IBO983083:IBP983083 ILK983083:ILL983083 IVG983083:IVH983083 JFC983083:JFD983083 JOY983083:JOZ983083 JYU983083:JYV983083 KIQ983083:KIR983083 KSM983083:KSN983083 LCI983083:LCJ983083 LME983083:LMF983083 LWA983083:LWB983083 MFW983083:MFX983083 MPS983083:MPT983083 MZO983083:MZP983083 NJK983083:NJL983083 NTG983083:NTH983083 ODC983083:ODD983083 OMY983083:OMZ983083 OWU983083:OWV983083 PGQ983083:PGR983083 PQM983083:PQN983083 QAI983083:QAJ983083 QKE983083:QKF983083 QUA983083:QUB983083 RDW983083:RDX983083 RNS983083:RNT983083 RXO983083:RXP983083 SHK983083:SHL983083 SRG983083:SRH983083 TBC983083:TBD983083 TKY983083:TKZ983083 TUU983083:TUV983083 UEQ983083:UER983083 UOM983083:UON983083 UYI983083:UYJ983083 VIE983083:VIF983083 VSA983083:VSB983083 WBW983083:WBX983083 WLS983083:WLT983083 WVO983083:WVP983083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workbookViewId="0">
      <selection sqref="A1:XFD1048576"/>
    </sheetView>
  </sheetViews>
  <sheetFormatPr defaultColWidth="9.28515625" defaultRowHeight="15.75"/>
  <cols>
    <col min="1" max="1" width="69.85546875" style="267" customWidth="1"/>
    <col min="2" max="2" width="11.85546875" style="267" bestFit="1" customWidth="1"/>
    <col min="3" max="4" width="22.7109375" style="330" customWidth="1"/>
    <col min="5" max="5" width="10.140625" style="267" customWidth="1"/>
    <col min="6" max="6" width="12" style="267" customWidth="1"/>
    <col min="7" max="7" width="12.140625" style="267" bestFit="1" customWidth="1"/>
    <col min="8" max="256" width="9.28515625" style="267"/>
    <col min="257" max="257" width="69.85546875" style="267" customWidth="1"/>
    <col min="258" max="258" width="11.85546875" style="267" bestFit="1" customWidth="1"/>
    <col min="259" max="260" width="22.7109375" style="267" customWidth="1"/>
    <col min="261" max="261" width="10.140625" style="267" customWidth="1"/>
    <col min="262" max="262" width="12" style="267" customWidth="1"/>
    <col min="263" max="263" width="12.140625" style="267" bestFit="1" customWidth="1"/>
    <col min="264" max="512" width="9.28515625" style="267"/>
    <col min="513" max="513" width="69.85546875" style="267" customWidth="1"/>
    <col min="514" max="514" width="11.85546875" style="267" bestFit="1" customWidth="1"/>
    <col min="515" max="516" width="22.7109375" style="267" customWidth="1"/>
    <col min="517" max="517" width="10.140625" style="267" customWidth="1"/>
    <col min="518" max="518" width="12" style="267" customWidth="1"/>
    <col min="519" max="519" width="12.140625" style="267" bestFit="1" customWidth="1"/>
    <col min="520" max="768" width="9.28515625" style="267"/>
    <col min="769" max="769" width="69.85546875" style="267" customWidth="1"/>
    <col min="770" max="770" width="11.85546875" style="267" bestFit="1" customWidth="1"/>
    <col min="771" max="772" width="22.7109375" style="267" customWidth="1"/>
    <col min="773" max="773" width="10.140625" style="267" customWidth="1"/>
    <col min="774" max="774" width="12" style="267" customWidth="1"/>
    <col min="775" max="775" width="12.140625" style="267" bestFit="1" customWidth="1"/>
    <col min="776" max="1024" width="9.28515625" style="267"/>
    <col min="1025" max="1025" width="69.85546875" style="267" customWidth="1"/>
    <col min="1026" max="1026" width="11.85546875" style="267" bestFit="1" customWidth="1"/>
    <col min="1027" max="1028" width="22.7109375" style="267" customWidth="1"/>
    <col min="1029" max="1029" width="10.140625" style="267" customWidth="1"/>
    <col min="1030" max="1030" width="12" style="267" customWidth="1"/>
    <col min="1031" max="1031" width="12.140625" style="267" bestFit="1" customWidth="1"/>
    <col min="1032" max="1280" width="9.28515625" style="267"/>
    <col min="1281" max="1281" width="69.85546875" style="267" customWidth="1"/>
    <col min="1282" max="1282" width="11.85546875" style="267" bestFit="1" customWidth="1"/>
    <col min="1283" max="1284" width="22.7109375" style="267" customWidth="1"/>
    <col min="1285" max="1285" width="10.140625" style="267" customWidth="1"/>
    <col min="1286" max="1286" width="12" style="267" customWidth="1"/>
    <col min="1287" max="1287" width="12.140625" style="267" bestFit="1" customWidth="1"/>
    <col min="1288" max="1536" width="9.28515625" style="267"/>
    <col min="1537" max="1537" width="69.85546875" style="267" customWidth="1"/>
    <col min="1538" max="1538" width="11.85546875" style="267" bestFit="1" customWidth="1"/>
    <col min="1539" max="1540" width="22.7109375" style="267" customWidth="1"/>
    <col min="1541" max="1541" width="10.140625" style="267" customWidth="1"/>
    <col min="1542" max="1542" width="12" style="267" customWidth="1"/>
    <col min="1543" max="1543" width="12.140625" style="267" bestFit="1" customWidth="1"/>
    <col min="1544" max="1792" width="9.28515625" style="267"/>
    <col min="1793" max="1793" width="69.85546875" style="267" customWidth="1"/>
    <col min="1794" max="1794" width="11.85546875" style="267" bestFit="1" customWidth="1"/>
    <col min="1795" max="1796" width="22.7109375" style="267" customWidth="1"/>
    <col min="1797" max="1797" width="10.140625" style="267" customWidth="1"/>
    <col min="1798" max="1798" width="12" style="267" customWidth="1"/>
    <col min="1799" max="1799" width="12.140625" style="267" bestFit="1" customWidth="1"/>
    <col min="1800" max="2048" width="9.28515625" style="267"/>
    <col min="2049" max="2049" width="69.85546875" style="267" customWidth="1"/>
    <col min="2050" max="2050" width="11.85546875" style="267" bestFit="1" customWidth="1"/>
    <col min="2051" max="2052" width="22.7109375" style="267" customWidth="1"/>
    <col min="2053" max="2053" width="10.140625" style="267" customWidth="1"/>
    <col min="2054" max="2054" width="12" style="267" customWidth="1"/>
    <col min="2055" max="2055" width="12.140625" style="267" bestFit="1" customWidth="1"/>
    <col min="2056" max="2304" width="9.28515625" style="267"/>
    <col min="2305" max="2305" width="69.85546875" style="267" customWidth="1"/>
    <col min="2306" max="2306" width="11.85546875" style="267" bestFit="1" customWidth="1"/>
    <col min="2307" max="2308" width="22.7109375" style="267" customWidth="1"/>
    <col min="2309" max="2309" width="10.140625" style="267" customWidth="1"/>
    <col min="2310" max="2310" width="12" style="267" customWidth="1"/>
    <col min="2311" max="2311" width="12.140625" style="267" bestFit="1" customWidth="1"/>
    <col min="2312" max="2560" width="9.28515625" style="267"/>
    <col min="2561" max="2561" width="69.85546875" style="267" customWidth="1"/>
    <col min="2562" max="2562" width="11.85546875" style="267" bestFit="1" customWidth="1"/>
    <col min="2563" max="2564" width="22.7109375" style="267" customWidth="1"/>
    <col min="2565" max="2565" width="10.140625" style="267" customWidth="1"/>
    <col min="2566" max="2566" width="12" style="267" customWidth="1"/>
    <col min="2567" max="2567" width="12.140625" style="267" bestFit="1" customWidth="1"/>
    <col min="2568" max="2816" width="9.28515625" style="267"/>
    <col min="2817" max="2817" width="69.85546875" style="267" customWidth="1"/>
    <col min="2818" max="2818" width="11.85546875" style="267" bestFit="1" customWidth="1"/>
    <col min="2819" max="2820" width="22.7109375" style="267" customWidth="1"/>
    <col min="2821" max="2821" width="10.140625" style="267" customWidth="1"/>
    <col min="2822" max="2822" width="12" style="267" customWidth="1"/>
    <col min="2823" max="2823" width="12.140625" style="267" bestFit="1" customWidth="1"/>
    <col min="2824" max="3072" width="9.28515625" style="267"/>
    <col min="3073" max="3073" width="69.85546875" style="267" customWidth="1"/>
    <col min="3074" max="3074" width="11.85546875" style="267" bestFit="1" customWidth="1"/>
    <col min="3075" max="3076" width="22.7109375" style="267" customWidth="1"/>
    <col min="3077" max="3077" width="10.140625" style="267" customWidth="1"/>
    <col min="3078" max="3078" width="12" style="267" customWidth="1"/>
    <col min="3079" max="3079" width="12.140625" style="267" bestFit="1" customWidth="1"/>
    <col min="3080" max="3328" width="9.28515625" style="267"/>
    <col min="3329" max="3329" width="69.85546875" style="267" customWidth="1"/>
    <col min="3330" max="3330" width="11.85546875" style="267" bestFit="1" customWidth="1"/>
    <col min="3331" max="3332" width="22.7109375" style="267" customWidth="1"/>
    <col min="3333" max="3333" width="10.140625" style="267" customWidth="1"/>
    <col min="3334" max="3334" width="12" style="267" customWidth="1"/>
    <col min="3335" max="3335" width="12.140625" style="267" bestFit="1" customWidth="1"/>
    <col min="3336" max="3584" width="9.28515625" style="267"/>
    <col min="3585" max="3585" width="69.85546875" style="267" customWidth="1"/>
    <col min="3586" max="3586" width="11.85546875" style="267" bestFit="1" customWidth="1"/>
    <col min="3587" max="3588" width="22.7109375" style="267" customWidth="1"/>
    <col min="3589" max="3589" width="10.140625" style="267" customWidth="1"/>
    <col min="3590" max="3590" width="12" style="267" customWidth="1"/>
    <col min="3591" max="3591" width="12.140625" style="267" bestFit="1" customWidth="1"/>
    <col min="3592" max="3840" width="9.28515625" style="267"/>
    <col min="3841" max="3841" width="69.85546875" style="267" customWidth="1"/>
    <col min="3842" max="3842" width="11.85546875" style="267" bestFit="1" customWidth="1"/>
    <col min="3843" max="3844" width="22.7109375" style="267" customWidth="1"/>
    <col min="3845" max="3845" width="10.140625" style="267" customWidth="1"/>
    <col min="3846" max="3846" width="12" style="267" customWidth="1"/>
    <col min="3847" max="3847" width="12.140625" style="267" bestFit="1" customWidth="1"/>
    <col min="3848" max="4096" width="9.28515625" style="267"/>
    <col min="4097" max="4097" width="69.85546875" style="267" customWidth="1"/>
    <col min="4098" max="4098" width="11.85546875" style="267" bestFit="1" customWidth="1"/>
    <col min="4099" max="4100" width="22.7109375" style="267" customWidth="1"/>
    <col min="4101" max="4101" width="10.140625" style="267" customWidth="1"/>
    <col min="4102" max="4102" width="12" style="267" customWidth="1"/>
    <col min="4103" max="4103" width="12.140625" style="267" bestFit="1" customWidth="1"/>
    <col min="4104" max="4352" width="9.28515625" style="267"/>
    <col min="4353" max="4353" width="69.85546875" style="267" customWidth="1"/>
    <col min="4354" max="4354" width="11.85546875" style="267" bestFit="1" customWidth="1"/>
    <col min="4355" max="4356" width="22.7109375" style="267" customWidth="1"/>
    <col min="4357" max="4357" width="10.140625" style="267" customWidth="1"/>
    <col min="4358" max="4358" width="12" style="267" customWidth="1"/>
    <col min="4359" max="4359" width="12.140625" style="267" bestFit="1" customWidth="1"/>
    <col min="4360" max="4608" width="9.28515625" style="267"/>
    <col min="4609" max="4609" width="69.85546875" style="267" customWidth="1"/>
    <col min="4610" max="4610" width="11.85546875" style="267" bestFit="1" customWidth="1"/>
    <col min="4611" max="4612" width="22.7109375" style="267" customWidth="1"/>
    <col min="4613" max="4613" width="10.140625" style="267" customWidth="1"/>
    <col min="4614" max="4614" width="12" style="267" customWidth="1"/>
    <col min="4615" max="4615" width="12.140625" style="267" bestFit="1" customWidth="1"/>
    <col min="4616" max="4864" width="9.28515625" style="267"/>
    <col min="4865" max="4865" width="69.85546875" style="267" customWidth="1"/>
    <col min="4866" max="4866" width="11.85546875" style="267" bestFit="1" customWidth="1"/>
    <col min="4867" max="4868" width="22.7109375" style="267" customWidth="1"/>
    <col min="4869" max="4869" width="10.140625" style="267" customWidth="1"/>
    <col min="4870" max="4870" width="12" style="267" customWidth="1"/>
    <col min="4871" max="4871" width="12.140625" style="267" bestFit="1" customWidth="1"/>
    <col min="4872" max="5120" width="9.28515625" style="267"/>
    <col min="5121" max="5121" width="69.85546875" style="267" customWidth="1"/>
    <col min="5122" max="5122" width="11.85546875" style="267" bestFit="1" customWidth="1"/>
    <col min="5123" max="5124" width="22.7109375" style="267" customWidth="1"/>
    <col min="5125" max="5125" width="10.140625" style="267" customWidth="1"/>
    <col min="5126" max="5126" width="12" style="267" customWidth="1"/>
    <col min="5127" max="5127" width="12.140625" style="267" bestFit="1" customWidth="1"/>
    <col min="5128" max="5376" width="9.28515625" style="267"/>
    <col min="5377" max="5377" width="69.85546875" style="267" customWidth="1"/>
    <col min="5378" max="5378" width="11.85546875" style="267" bestFit="1" customWidth="1"/>
    <col min="5379" max="5380" width="22.7109375" style="267" customWidth="1"/>
    <col min="5381" max="5381" width="10.140625" style="267" customWidth="1"/>
    <col min="5382" max="5382" width="12" style="267" customWidth="1"/>
    <col min="5383" max="5383" width="12.140625" style="267" bestFit="1" customWidth="1"/>
    <col min="5384" max="5632" width="9.28515625" style="267"/>
    <col min="5633" max="5633" width="69.85546875" style="267" customWidth="1"/>
    <col min="5634" max="5634" width="11.85546875" style="267" bestFit="1" customWidth="1"/>
    <col min="5635" max="5636" width="22.7109375" style="267" customWidth="1"/>
    <col min="5637" max="5637" width="10.140625" style="267" customWidth="1"/>
    <col min="5638" max="5638" width="12" style="267" customWidth="1"/>
    <col min="5639" max="5639" width="12.140625" style="267" bestFit="1" customWidth="1"/>
    <col min="5640" max="5888" width="9.28515625" style="267"/>
    <col min="5889" max="5889" width="69.85546875" style="267" customWidth="1"/>
    <col min="5890" max="5890" width="11.85546875" style="267" bestFit="1" customWidth="1"/>
    <col min="5891" max="5892" width="22.7109375" style="267" customWidth="1"/>
    <col min="5893" max="5893" width="10.140625" style="267" customWidth="1"/>
    <col min="5894" max="5894" width="12" style="267" customWidth="1"/>
    <col min="5895" max="5895" width="12.140625" style="267" bestFit="1" customWidth="1"/>
    <col min="5896" max="6144" width="9.28515625" style="267"/>
    <col min="6145" max="6145" width="69.85546875" style="267" customWidth="1"/>
    <col min="6146" max="6146" width="11.85546875" style="267" bestFit="1" customWidth="1"/>
    <col min="6147" max="6148" width="22.7109375" style="267" customWidth="1"/>
    <col min="6149" max="6149" width="10.140625" style="267" customWidth="1"/>
    <col min="6150" max="6150" width="12" style="267" customWidth="1"/>
    <col min="6151" max="6151" width="12.140625" style="267" bestFit="1" customWidth="1"/>
    <col min="6152" max="6400" width="9.28515625" style="267"/>
    <col min="6401" max="6401" width="69.85546875" style="267" customWidth="1"/>
    <col min="6402" max="6402" width="11.85546875" style="267" bestFit="1" customWidth="1"/>
    <col min="6403" max="6404" width="22.7109375" style="267" customWidth="1"/>
    <col min="6405" max="6405" width="10.140625" style="267" customWidth="1"/>
    <col min="6406" max="6406" width="12" style="267" customWidth="1"/>
    <col min="6407" max="6407" width="12.140625" style="267" bestFit="1" customWidth="1"/>
    <col min="6408" max="6656" width="9.28515625" style="267"/>
    <col min="6657" max="6657" width="69.85546875" style="267" customWidth="1"/>
    <col min="6658" max="6658" width="11.85546875" style="267" bestFit="1" customWidth="1"/>
    <col min="6659" max="6660" width="22.7109375" style="267" customWidth="1"/>
    <col min="6661" max="6661" width="10.140625" style="267" customWidth="1"/>
    <col min="6662" max="6662" width="12" style="267" customWidth="1"/>
    <col min="6663" max="6663" width="12.140625" style="267" bestFit="1" customWidth="1"/>
    <col min="6664" max="6912" width="9.28515625" style="267"/>
    <col min="6913" max="6913" width="69.85546875" style="267" customWidth="1"/>
    <col min="6914" max="6914" width="11.85546875" style="267" bestFit="1" customWidth="1"/>
    <col min="6915" max="6916" width="22.7109375" style="267" customWidth="1"/>
    <col min="6917" max="6917" width="10.140625" style="267" customWidth="1"/>
    <col min="6918" max="6918" width="12" style="267" customWidth="1"/>
    <col min="6919" max="6919" width="12.140625" style="267" bestFit="1" customWidth="1"/>
    <col min="6920" max="7168" width="9.28515625" style="267"/>
    <col min="7169" max="7169" width="69.85546875" style="267" customWidth="1"/>
    <col min="7170" max="7170" width="11.85546875" style="267" bestFit="1" customWidth="1"/>
    <col min="7171" max="7172" width="22.7109375" style="267" customWidth="1"/>
    <col min="7173" max="7173" width="10.140625" style="267" customWidth="1"/>
    <col min="7174" max="7174" width="12" style="267" customWidth="1"/>
    <col min="7175" max="7175" width="12.140625" style="267" bestFit="1" customWidth="1"/>
    <col min="7176" max="7424" width="9.28515625" style="267"/>
    <col min="7425" max="7425" width="69.85546875" style="267" customWidth="1"/>
    <col min="7426" max="7426" width="11.85546875" style="267" bestFit="1" customWidth="1"/>
    <col min="7427" max="7428" width="22.7109375" style="267" customWidth="1"/>
    <col min="7429" max="7429" width="10.140625" style="267" customWidth="1"/>
    <col min="7430" max="7430" width="12" style="267" customWidth="1"/>
    <col min="7431" max="7431" width="12.140625" style="267" bestFit="1" customWidth="1"/>
    <col min="7432" max="7680" width="9.28515625" style="267"/>
    <col min="7681" max="7681" width="69.85546875" style="267" customWidth="1"/>
    <col min="7682" max="7682" width="11.85546875" style="267" bestFit="1" customWidth="1"/>
    <col min="7683" max="7684" width="22.7109375" style="267" customWidth="1"/>
    <col min="7685" max="7685" width="10.140625" style="267" customWidth="1"/>
    <col min="7686" max="7686" width="12" style="267" customWidth="1"/>
    <col min="7687" max="7687" width="12.140625" style="267" bestFit="1" customWidth="1"/>
    <col min="7688" max="7936" width="9.28515625" style="267"/>
    <col min="7937" max="7937" width="69.85546875" style="267" customWidth="1"/>
    <col min="7938" max="7938" width="11.85546875" style="267" bestFit="1" customWidth="1"/>
    <col min="7939" max="7940" width="22.7109375" style="267" customWidth="1"/>
    <col min="7941" max="7941" width="10.140625" style="267" customWidth="1"/>
    <col min="7942" max="7942" width="12" style="267" customWidth="1"/>
    <col min="7943" max="7943" width="12.140625" style="267" bestFit="1" customWidth="1"/>
    <col min="7944" max="8192" width="9.28515625" style="267"/>
    <col min="8193" max="8193" width="69.85546875" style="267" customWidth="1"/>
    <col min="8194" max="8194" width="11.85546875" style="267" bestFit="1" customWidth="1"/>
    <col min="8195" max="8196" width="22.7109375" style="267" customWidth="1"/>
    <col min="8197" max="8197" width="10.140625" style="267" customWidth="1"/>
    <col min="8198" max="8198" width="12" style="267" customWidth="1"/>
    <col min="8199" max="8199" width="12.140625" style="267" bestFit="1" customWidth="1"/>
    <col min="8200" max="8448" width="9.28515625" style="267"/>
    <col min="8449" max="8449" width="69.85546875" style="267" customWidth="1"/>
    <col min="8450" max="8450" width="11.85546875" style="267" bestFit="1" customWidth="1"/>
    <col min="8451" max="8452" width="22.7109375" style="267" customWidth="1"/>
    <col min="8453" max="8453" width="10.140625" style="267" customWidth="1"/>
    <col min="8454" max="8454" width="12" style="267" customWidth="1"/>
    <col min="8455" max="8455" width="12.140625" style="267" bestFit="1" customWidth="1"/>
    <col min="8456" max="8704" width="9.28515625" style="267"/>
    <col min="8705" max="8705" width="69.85546875" style="267" customWidth="1"/>
    <col min="8706" max="8706" width="11.85546875" style="267" bestFit="1" customWidth="1"/>
    <col min="8707" max="8708" width="22.7109375" style="267" customWidth="1"/>
    <col min="8709" max="8709" width="10.140625" style="267" customWidth="1"/>
    <col min="8710" max="8710" width="12" style="267" customWidth="1"/>
    <col min="8711" max="8711" width="12.140625" style="267" bestFit="1" customWidth="1"/>
    <col min="8712" max="8960" width="9.28515625" style="267"/>
    <col min="8961" max="8961" width="69.85546875" style="267" customWidth="1"/>
    <col min="8962" max="8962" width="11.85546875" style="267" bestFit="1" customWidth="1"/>
    <col min="8963" max="8964" width="22.7109375" style="267" customWidth="1"/>
    <col min="8965" max="8965" width="10.140625" style="267" customWidth="1"/>
    <col min="8966" max="8966" width="12" style="267" customWidth="1"/>
    <col min="8967" max="8967" width="12.140625" style="267" bestFit="1" customWidth="1"/>
    <col min="8968" max="9216" width="9.28515625" style="267"/>
    <col min="9217" max="9217" width="69.85546875" style="267" customWidth="1"/>
    <col min="9218" max="9218" width="11.85546875" style="267" bestFit="1" customWidth="1"/>
    <col min="9219" max="9220" width="22.7109375" style="267" customWidth="1"/>
    <col min="9221" max="9221" width="10.140625" style="267" customWidth="1"/>
    <col min="9222" max="9222" width="12" style="267" customWidth="1"/>
    <col min="9223" max="9223" width="12.140625" style="267" bestFit="1" customWidth="1"/>
    <col min="9224" max="9472" width="9.28515625" style="267"/>
    <col min="9473" max="9473" width="69.85546875" style="267" customWidth="1"/>
    <col min="9474" max="9474" width="11.85546875" style="267" bestFit="1" customWidth="1"/>
    <col min="9475" max="9476" width="22.7109375" style="267" customWidth="1"/>
    <col min="9477" max="9477" width="10.140625" style="267" customWidth="1"/>
    <col min="9478" max="9478" width="12" style="267" customWidth="1"/>
    <col min="9479" max="9479" width="12.140625" style="267" bestFit="1" customWidth="1"/>
    <col min="9480" max="9728" width="9.28515625" style="267"/>
    <col min="9729" max="9729" width="69.85546875" style="267" customWidth="1"/>
    <col min="9730" max="9730" width="11.85546875" style="267" bestFit="1" customWidth="1"/>
    <col min="9731" max="9732" width="22.7109375" style="267" customWidth="1"/>
    <col min="9733" max="9733" width="10.140625" style="267" customWidth="1"/>
    <col min="9734" max="9734" width="12" style="267" customWidth="1"/>
    <col min="9735" max="9735" width="12.140625" style="267" bestFit="1" customWidth="1"/>
    <col min="9736" max="9984" width="9.28515625" style="267"/>
    <col min="9985" max="9985" width="69.85546875" style="267" customWidth="1"/>
    <col min="9986" max="9986" width="11.85546875" style="267" bestFit="1" customWidth="1"/>
    <col min="9987" max="9988" width="22.7109375" style="267" customWidth="1"/>
    <col min="9989" max="9989" width="10.140625" style="267" customWidth="1"/>
    <col min="9990" max="9990" width="12" style="267" customWidth="1"/>
    <col min="9991" max="9991" width="12.140625" style="267" bestFit="1" customWidth="1"/>
    <col min="9992" max="10240" width="9.28515625" style="267"/>
    <col min="10241" max="10241" width="69.85546875" style="267" customWidth="1"/>
    <col min="10242" max="10242" width="11.85546875" style="267" bestFit="1" customWidth="1"/>
    <col min="10243" max="10244" width="22.7109375" style="267" customWidth="1"/>
    <col min="10245" max="10245" width="10.140625" style="267" customWidth="1"/>
    <col min="10246" max="10246" width="12" style="267" customWidth="1"/>
    <col min="10247" max="10247" width="12.140625" style="267" bestFit="1" customWidth="1"/>
    <col min="10248" max="10496" width="9.28515625" style="267"/>
    <col min="10497" max="10497" width="69.85546875" style="267" customWidth="1"/>
    <col min="10498" max="10498" width="11.85546875" style="267" bestFit="1" customWidth="1"/>
    <col min="10499" max="10500" width="22.7109375" style="267" customWidth="1"/>
    <col min="10501" max="10501" width="10.140625" style="267" customWidth="1"/>
    <col min="10502" max="10502" width="12" style="267" customWidth="1"/>
    <col min="10503" max="10503" width="12.140625" style="267" bestFit="1" customWidth="1"/>
    <col min="10504" max="10752" width="9.28515625" style="267"/>
    <col min="10753" max="10753" width="69.85546875" style="267" customWidth="1"/>
    <col min="10754" max="10754" width="11.85546875" style="267" bestFit="1" customWidth="1"/>
    <col min="10755" max="10756" width="22.7109375" style="267" customWidth="1"/>
    <col min="10757" max="10757" width="10.140625" style="267" customWidth="1"/>
    <col min="10758" max="10758" width="12" style="267" customWidth="1"/>
    <col min="10759" max="10759" width="12.140625" style="267" bestFit="1" customWidth="1"/>
    <col min="10760" max="11008" width="9.28515625" style="267"/>
    <col min="11009" max="11009" width="69.85546875" style="267" customWidth="1"/>
    <col min="11010" max="11010" width="11.85546875" style="267" bestFit="1" customWidth="1"/>
    <col min="11011" max="11012" width="22.7109375" style="267" customWidth="1"/>
    <col min="11013" max="11013" width="10.140625" style="267" customWidth="1"/>
    <col min="11014" max="11014" width="12" style="267" customWidth="1"/>
    <col min="11015" max="11015" width="12.140625" style="267" bestFit="1" customWidth="1"/>
    <col min="11016" max="11264" width="9.28515625" style="267"/>
    <col min="11265" max="11265" width="69.85546875" style="267" customWidth="1"/>
    <col min="11266" max="11266" width="11.85546875" style="267" bestFit="1" customWidth="1"/>
    <col min="11267" max="11268" width="22.7109375" style="267" customWidth="1"/>
    <col min="11269" max="11269" width="10.140625" style="267" customWidth="1"/>
    <col min="11270" max="11270" width="12" style="267" customWidth="1"/>
    <col min="11271" max="11271" width="12.140625" style="267" bestFit="1" customWidth="1"/>
    <col min="11272" max="11520" width="9.28515625" style="267"/>
    <col min="11521" max="11521" width="69.85546875" style="267" customWidth="1"/>
    <col min="11522" max="11522" width="11.85546875" style="267" bestFit="1" customWidth="1"/>
    <col min="11523" max="11524" width="22.7109375" style="267" customWidth="1"/>
    <col min="11525" max="11525" width="10.140625" style="267" customWidth="1"/>
    <col min="11526" max="11526" width="12" style="267" customWidth="1"/>
    <col min="11527" max="11527" width="12.140625" style="267" bestFit="1" customWidth="1"/>
    <col min="11528" max="11776" width="9.28515625" style="267"/>
    <col min="11777" max="11777" width="69.85546875" style="267" customWidth="1"/>
    <col min="11778" max="11778" width="11.85546875" style="267" bestFit="1" customWidth="1"/>
    <col min="11779" max="11780" width="22.7109375" style="267" customWidth="1"/>
    <col min="11781" max="11781" width="10.140625" style="267" customWidth="1"/>
    <col min="11782" max="11782" width="12" style="267" customWidth="1"/>
    <col min="11783" max="11783" width="12.140625" style="267" bestFit="1" customWidth="1"/>
    <col min="11784" max="12032" width="9.28515625" style="267"/>
    <col min="12033" max="12033" width="69.85546875" style="267" customWidth="1"/>
    <col min="12034" max="12034" width="11.85546875" style="267" bestFit="1" customWidth="1"/>
    <col min="12035" max="12036" width="22.7109375" style="267" customWidth="1"/>
    <col min="12037" max="12037" width="10.140625" style="267" customWidth="1"/>
    <col min="12038" max="12038" width="12" style="267" customWidth="1"/>
    <col min="12039" max="12039" width="12.140625" style="267" bestFit="1" customWidth="1"/>
    <col min="12040" max="12288" width="9.28515625" style="267"/>
    <col min="12289" max="12289" width="69.85546875" style="267" customWidth="1"/>
    <col min="12290" max="12290" width="11.85546875" style="267" bestFit="1" customWidth="1"/>
    <col min="12291" max="12292" width="22.7109375" style="267" customWidth="1"/>
    <col min="12293" max="12293" width="10.140625" style="267" customWidth="1"/>
    <col min="12294" max="12294" width="12" style="267" customWidth="1"/>
    <col min="12295" max="12295" width="12.140625" style="267" bestFit="1" customWidth="1"/>
    <col min="12296" max="12544" width="9.28515625" style="267"/>
    <col min="12545" max="12545" width="69.85546875" style="267" customWidth="1"/>
    <col min="12546" max="12546" width="11.85546875" style="267" bestFit="1" customWidth="1"/>
    <col min="12547" max="12548" width="22.7109375" style="267" customWidth="1"/>
    <col min="12549" max="12549" width="10.140625" style="267" customWidth="1"/>
    <col min="12550" max="12550" width="12" style="267" customWidth="1"/>
    <col min="12551" max="12551" width="12.140625" style="267" bestFit="1" customWidth="1"/>
    <col min="12552" max="12800" width="9.28515625" style="267"/>
    <col min="12801" max="12801" width="69.85546875" style="267" customWidth="1"/>
    <col min="12802" max="12802" width="11.85546875" style="267" bestFit="1" customWidth="1"/>
    <col min="12803" max="12804" width="22.7109375" style="267" customWidth="1"/>
    <col min="12805" max="12805" width="10.140625" style="267" customWidth="1"/>
    <col min="12806" max="12806" width="12" style="267" customWidth="1"/>
    <col min="12807" max="12807" width="12.140625" style="267" bestFit="1" customWidth="1"/>
    <col min="12808" max="13056" width="9.28515625" style="267"/>
    <col min="13057" max="13057" width="69.85546875" style="267" customWidth="1"/>
    <col min="13058" max="13058" width="11.85546875" style="267" bestFit="1" customWidth="1"/>
    <col min="13059" max="13060" width="22.7109375" style="267" customWidth="1"/>
    <col min="13061" max="13061" width="10.140625" style="267" customWidth="1"/>
    <col min="13062" max="13062" width="12" style="267" customWidth="1"/>
    <col min="13063" max="13063" width="12.140625" style="267" bestFit="1" customWidth="1"/>
    <col min="13064" max="13312" width="9.28515625" style="267"/>
    <col min="13313" max="13313" width="69.85546875" style="267" customWidth="1"/>
    <col min="13314" max="13314" width="11.85546875" style="267" bestFit="1" customWidth="1"/>
    <col min="13315" max="13316" width="22.7109375" style="267" customWidth="1"/>
    <col min="13317" max="13317" width="10.140625" style="267" customWidth="1"/>
    <col min="13318" max="13318" width="12" style="267" customWidth="1"/>
    <col min="13319" max="13319" width="12.140625" style="267" bestFit="1" customWidth="1"/>
    <col min="13320" max="13568" width="9.28515625" style="267"/>
    <col min="13569" max="13569" width="69.85546875" style="267" customWidth="1"/>
    <col min="13570" max="13570" width="11.85546875" style="267" bestFit="1" customWidth="1"/>
    <col min="13571" max="13572" width="22.7109375" style="267" customWidth="1"/>
    <col min="13573" max="13573" width="10.140625" style="267" customWidth="1"/>
    <col min="13574" max="13574" width="12" style="267" customWidth="1"/>
    <col min="13575" max="13575" width="12.140625" style="267" bestFit="1" customWidth="1"/>
    <col min="13576" max="13824" width="9.28515625" style="267"/>
    <col min="13825" max="13825" width="69.85546875" style="267" customWidth="1"/>
    <col min="13826" max="13826" width="11.85546875" style="267" bestFit="1" customWidth="1"/>
    <col min="13827" max="13828" width="22.7109375" style="267" customWidth="1"/>
    <col min="13829" max="13829" width="10.140625" style="267" customWidth="1"/>
    <col min="13830" max="13830" width="12" style="267" customWidth="1"/>
    <col min="13831" max="13831" width="12.140625" style="267" bestFit="1" customWidth="1"/>
    <col min="13832" max="14080" width="9.28515625" style="267"/>
    <col min="14081" max="14081" width="69.85546875" style="267" customWidth="1"/>
    <col min="14082" max="14082" width="11.85546875" style="267" bestFit="1" customWidth="1"/>
    <col min="14083" max="14084" width="22.7109375" style="267" customWidth="1"/>
    <col min="14085" max="14085" width="10.140625" style="267" customWidth="1"/>
    <col min="14086" max="14086" width="12" style="267" customWidth="1"/>
    <col min="14087" max="14087" width="12.140625" style="267" bestFit="1" customWidth="1"/>
    <col min="14088" max="14336" width="9.28515625" style="267"/>
    <col min="14337" max="14337" width="69.85546875" style="267" customWidth="1"/>
    <col min="14338" max="14338" width="11.85546875" style="267" bestFit="1" customWidth="1"/>
    <col min="14339" max="14340" width="22.7109375" style="267" customWidth="1"/>
    <col min="14341" max="14341" width="10.140625" style="267" customWidth="1"/>
    <col min="14342" max="14342" width="12" style="267" customWidth="1"/>
    <col min="14343" max="14343" width="12.140625" style="267" bestFit="1" customWidth="1"/>
    <col min="14344" max="14592" width="9.28515625" style="267"/>
    <col min="14593" max="14593" width="69.85546875" style="267" customWidth="1"/>
    <col min="14594" max="14594" width="11.85546875" style="267" bestFit="1" customWidth="1"/>
    <col min="14595" max="14596" width="22.7109375" style="267" customWidth="1"/>
    <col min="14597" max="14597" width="10.140625" style="267" customWidth="1"/>
    <col min="14598" max="14598" width="12" style="267" customWidth="1"/>
    <col min="14599" max="14599" width="12.140625" style="267" bestFit="1" customWidth="1"/>
    <col min="14600" max="14848" width="9.28515625" style="267"/>
    <col min="14849" max="14849" width="69.85546875" style="267" customWidth="1"/>
    <col min="14850" max="14850" width="11.85546875" style="267" bestFit="1" customWidth="1"/>
    <col min="14851" max="14852" width="22.7109375" style="267" customWidth="1"/>
    <col min="14853" max="14853" width="10.140625" style="267" customWidth="1"/>
    <col min="14854" max="14854" width="12" style="267" customWidth="1"/>
    <col min="14855" max="14855" width="12.140625" style="267" bestFit="1" customWidth="1"/>
    <col min="14856" max="15104" width="9.28515625" style="267"/>
    <col min="15105" max="15105" width="69.85546875" style="267" customWidth="1"/>
    <col min="15106" max="15106" width="11.85546875" style="267" bestFit="1" customWidth="1"/>
    <col min="15107" max="15108" width="22.7109375" style="267" customWidth="1"/>
    <col min="15109" max="15109" width="10.140625" style="267" customWidth="1"/>
    <col min="15110" max="15110" width="12" style="267" customWidth="1"/>
    <col min="15111" max="15111" width="12.140625" style="267" bestFit="1" customWidth="1"/>
    <col min="15112" max="15360" width="9.28515625" style="267"/>
    <col min="15361" max="15361" width="69.85546875" style="267" customWidth="1"/>
    <col min="15362" max="15362" width="11.85546875" style="267" bestFit="1" customWidth="1"/>
    <col min="15363" max="15364" width="22.7109375" style="267" customWidth="1"/>
    <col min="15365" max="15365" width="10.140625" style="267" customWidth="1"/>
    <col min="15366" max="15366" width="12" style="267" customWidth="1"/>
    <col min="15367" max="15367" width="12.140625" style="267" bestFit="1" customWidth="1"/>
    <col min="15368" max="15616" width="9.28515625" style="267"/>
    <col min="15617" max="15617" width="69.85546875" style="267" customWidth="1"/>
    <col min="15618" max="15618" width="11.85546875" style="267" bestFit="1" customWidth="1"/>
    <col min="15619" max="15620" width="22.7109375" style="267" customWidth="1"/>
    <col min="15621" max="15621" width="10.140625" style="267" customWidth="1"/>
    <col min="15622" max="15622" width="12" style="267" customWidth="1"/>
    <col min="15623" max="15623" width="12.140625" style="267" bestFit="1" customWidth="1"/>
    <col min="15624" max="15872" width="9.28515625" style="267"/>
    <col min="15873" max="15873" width="69.85546875" style="267" customWidth="1"/>
    <col min="15874" max="15874" width="11.85546875" style="267" bestFit="1" customWidth="1"/>
    <col min="15875" max="15876" width="22.7109375" style="267" customWidth="1"/>
    <col min="15877" max="15877" width="10.140625" style="267" customWidth="1"/>
    <col min="15878" max="15878" width="12" style="267" customWidth="1"/>
    <col min="15879" max="15879" width="12.140625" style="267" bestFit="1" customWidth="1"/>
    <col min="15880" max="16128" width="9.28515625" style="267"/>
    <col min="16129" max="16129" width="69.85546875" style="267" customWidth="1"/>
    <col min="16130" max="16130" width="11.85546875" style="267" bestFit="1" customWidth="1"/>
    <col min="16131" max="16132" width="22.7109375" style="267" customWidth="1"/>
    <col min="16133" max="16133" width="10.140625" style="267" customWidth="1"/>
    <col min="16134" max="16134" width="12" style="267" customWidth="1"/>
    <col min="16135" max="16135" width="12.140625" style="267" bestFit="1" customWidth="1"/>
    <col min="16136" max="16384" width="9.28515625" style="267"/>
  </cols>
  <sheetData>
    <row r="1" spans="1:13">
      <c r="A1" s="30" t="s">
        <v>418</v>
      </c>
      <c r="B1" s="263"/>
      <c r="C1" s="264"/>
      <c r="D1" s="265"/>
      <c r="E1" s="175"/>
      <c r="F1" s="175"/>
      <c r="G1" s="265"/>
      <c r="H1" s="266"/>
    </row>
    <row r="2" spans="1:13">
      <c r="A2" s="34" t="str">
        <f>CONCATENATE("(",LOWER(reportConsolidation),")")</f>
        <v>(на индивидуална основа)</v>
      </c>
      <c r="B2" s="263"/>
      <c r="C2" s="264"/>
      <c r="D2" s="265"/>
      <c r="E2" s="175"/>
      <c r="F2" s="175"/>
      <c r="G2" s="268"/>
      <c r="H2" s="266"/>
    </row>
    <row r="3" spans="1:13">
      <c r="A3" s="269"/>
      <c r="B3" s="263"/>
      <c r="C3" s="264"/>
      <c r="D3" s="175"/>
      <c r="E3" s="175"/>
      <c r="F3" s="32"/>
      <c r="G3" s="32"/>
      <c r="H3" s="32"/>
    </row>
    <row r="4" spans="1:13">
      <c r="A4" s="42" t="s">
        <v>37</v>
      </c>
      <c r="B4" s="270"/>
      <c r="C4" s="178"/>
      <c r="D4" s="271"/>
      <c r="E4" s="32"/>
    </row>
    <row r="5" spans="1:13">
      <c r="A5" s="42" t="s">
        <v>38</v>
      </c>
      <c r="B5" s="272"/>
      <c r="C5" s="182"/>
      <c r="D5" s="169"/>
      <c r="E5" s="266"/>
    </row>
    <row r="6" spans="1:13">
      <c r="A6" s="42" t="s">
        <v>39</v>
      </c>
      <c r="B6" s="270"/>
      <c r="C6" s="182"/>
      <c r="D6" s="183"/>
      <c r="E6" s="266"/>
    </row>
    <row r="7" spans="1:13" ht="16.5" thickBot="1">
      <c r="A7" s="158"/>
      <c r="B7" s="32"/>
      <c r="C7" s="158"/>
      <c r="D7" s="49" t="s">
        <v>40</v>
      </c>
      <c r="E7" s="273"/>
      <c r="F7" s="266"/>
      <c r="G7" s="266"/>
    </row>
    <row r="8" spans="1:13" ht="33.75" customHeight="1">
      <c r="A8" s="274" t="s">
        <v>419</v>
      </c>
      <c r="B8" s="275" t="s">
        <v>42</v>
      </c>
      <c r="C8" s="276" t="s">
        <v>43</v>
      </c>
      <c r="D8" s="277" t="s">
        <v>47</v>
      </c>
      <c r="E8" s="278"/>
      <c r="F8" s="278"/>
    </row>
    <row r="9" spans="1:13" ht="16.5" thickBot="1">
      <c r="A9" s="279" t="s">
        <v>48</v>
      </c>
      <c r="B9" s="280" t="s">
        <v>49</v>
      </c>
      <c r="C9" s="281">
        <v>1</v>
      </c>
      <c r="D9" s="282">
        <v>2</v>
      </c>
      <c r="E9" s="278"/>
      <c r="F9" s="278"/>
    </row>
    <row r="10" spans="1:13">
      <c r="A10" s="283" t="s">
        <v>420</v>
      </c>
      <c r="B10" s="284"/>
      <c r="C10" s="285"/>
      <c r="D10" s="286"/>
      <c r="E10" s="287"/>
      <c r="F10" s="287"/>
    </row>
    <row r="11" spans="1:13">
      <c r="A11" s="288" t="s">
        <v>421</v>
      </c>
      <c r="B11" s="289" t="s">
        <v>422</v>
      </c>
      <c r="C11" s="76">
        <v>785</v>
      </c>
      <c r="D11" s="78">
        <v>219</v>
      </c>
      <c r="E11" s="287"/>
      <c r="F11" s="287"/>
    </row>
    <row r="12" spans="1:13">
      <c r="A12" s="288" t="s">
        <v>423</v>
      </c>
      <c r="B12" s="289" t="s">
        <v>424</v>
      </c>
      <c r="C12" s="76">
        <v>-98</v>
      </c>
      <c r="D12" s="78">
        <v>-208</v>
      </c>
      <c r="E12" s="290"/>
      <c r="F12" s="290"/>
      <c r="G12" s="291"/>
      <c r="H12" s="291"/>
      <c r="I12" s="291"/>
      <c r="J12" s="291"/>
      <c r="K12" s="291"/>
      <c r="L12" s="291"/>
      <c r="M12" s="291"/>
    </row>
    <row r="13" spans="1:13" ht="31.5">
      <c r="A13" s="288" t="s">
        <v>425</v>
      </c>
      <c r="B13" s="289" t="s">
        <v>426</v>
      </c>
      <c r="C13" s="76"/>
      <c r="D13" s="78"/>
      <c r="E13" s="290"/>
      <c r="F13" s="290"/>
      <c r="G13" s="291"/>
      <c r="H13" s="291"/>
      <c r="I13" s="291"/>
      <c r="J13" s="291"/>
      <c r="K13" s="291"/>
      <c r="L13" s="291"/>
      <c r="M13" s="291"/>
    </row>
    <row r="14" spans="1:13">
      <c r="A14" s="288" t="s">
        <v>427</v>
      </c>
      <c r="B14" s="289" t="s">
        <v>428</v>
      </c>
      <c r="C14" s="76">
        <v>-17</v>
      </c>
      <c r="D14" s="78">
        <v>-107</v>
      </c>
      <c r="E14" s="290"/>
      <c r="F14" s="290"/>
      <c r="G14" s="291"/>
      <c r="H14" s="291"/>
      <c r="I14" s="291"/>
      <c r="J14" s="291"/>
      <c r="K14" s="291"/>
      <c r="L14" s="291"/>
      <c r="M14" s="291"/>
    </row>
    <row r="15" spans="1:13" ht="14.25" customHeight="1">
      <c r="A15" s="288" t="s">
        <v>429</v>
      </c>
      <c r="B15" s="289" t="s">
        <v>430</v>
      </c>
      <c r="C15" s="76"/>
      <c r="D15" s="78">
        <v>278</v>
      </c>
      <c r="E15" s="290"/>
      <c r="F15" s="290"/>
      <c r="G15" s="291"/>
      <c r="H15" s="291"/>
      <c r="I15" s="291"/>
      <c r="J15" s="291"/>
      <c r="K15" s="291"/>
      <c r="L15" s="291"/>
      <c r="M15" s="291"/>
    </row>
    <row r="16" spans="1:13">
      <c r="A16" s="292" t="s">
        <v>431</v>
      </c>
      <c r="B16" s="289" t="s">
        <v>432</v>
      </c>
      <c r="C16" s="76"/>
      <c r="D16" s="78"/>
      <c r="E16" s="290"/>
      <c r="F16" s="290"/>
      <c r="G16" s="291"/>
      <c r="H16" s="291"/>
      <c r="I16" s="291"/>
      <c r="J16" s="291"/>
      <c r="K16" s="291"/>
      <c r="L16" s="291"/>
      <c r="M16" s="291"/>
    </row>
    <row r="17" spans="1:13">
      <c r="A17" s="288" t="s">
        <v>433</v>
      </c>
      <c r="B17" s="289" t="s">
        <v>434</v>
      </c>
      <c r="C17" s="76"/>
      <c r="D17" s="78"/>
      <c r="E17" s="290"/>
      <c r="F17" s="290"/>
      <c r="G17" s="291"/>
      <c r="H17" s="291"/>
      <c r="I17" s="291"/>
      <c r="J17" s="291"/>
      <c r="K17" s="291"/>
      <c r="L17" s="291"/>
      <c r="M17" s="291"/>
    </row>
    <row r="18" spans="1:13" ht="31.5">
      <c r="A18" s="288" t="s">
        <v>435</v>
      </c>
      <c r="B18" s="289" t="s">
        <v>436</v>
      </c>
      <c r="C18" s="76"/>
      <c r="D18" s="78"/>
      <c r="E18" s="290"/>
      <c r="F18" s="290"/>
      <c r="G18" s="291"/>
      <c r="H18" s="291"/>
      <c r="I18" s="291"/>
      <c r="J18" s="291"/>
      <c r="K18" s="291"/>
      <c r="L18" s="291"/>
      <c r="M18" s="291"/>
    </row>
    <row r="19" spans="1:13">
      <c r="A19" s="292" t="s">
        <v>437</v>
      </c>
      <c r="B19" s="293" t="s">
        <v>438</v>
      </c>
      <c r="C19" s="76"/>
      <c r="D19" s="78"/>
      <c r="E19" s="290"/>
      <c r="F19" s="290"/>
      <c r="G19" s="291"/>
      <c r="H19" s="291"/>
      <c r="I19" s="291"/>
      <c r="J19" s="291"/>
      <c r="K19" s="291"/>
      <c r="L19" s="291"/>
      <c r="M19" s="291"/>
    </row>
    <row r="20" spans="1:13">
      <c r="A20" s="288" t="s">
        <v>439</v>
      </c>
      <c r="B20" s="289" t="s">
        <v>440</v>
      </c>
      <c r="C20" s="76">
        <f>-30-9+11-3</f>
        <v>-31</v>
      </c>
      <c r="D20" s="78">
        <v>-36</v>
      </c>
      <c r="E20" s="290"/>
      <c r="F20" s="290"/>
      <c r="G20" s="291"/>
      <c r="H20" s="291"/>
      <c r="I20" s="291"/>
      <c r="J20" s="291"/>
      <c r="K20" s="291"/>
      <c r="L20" s="291"/>
      <c r="M20" s="291"/>
    </row>
    <row r="21" spans="1:13" ht="16.5" thickBot="1">
      <c r="A21" s="294" t="s">
        <v>441</v>
      </c>
      <c r="B21" s="295" t="s">
        <v>442</v>
      </c>
      <c r="C21" s="296">
        <f>SUM(C11:C20)</f>
        <v>639</v>
      </c>
      <c r="D21" s="297">
        <f>SUM(D11:D20)</f>
        <v>146</v>
      </c>
      <c r="E21" s="290"/>
      <c r="F21" s="290"/>
      <c r="G21" s="291"/>
      <c r="H21" s="291"/>
      <c r="I21" s="291"/>
      <c r="J21" s="291"/>
      <c r="K21" s="291"/>
      <c r="L21" s="291"/>
      <c r="M21" s="291"/>
    </row>
    <row r="22" spans="1:13">
      <c r="A22" s="283" t="s">
        <v>443</v>
      </c>
      <c r="B22" s="298"/>
      <c r="C22" s="285"/>
      <c r="D22" s="286"/>
      <c r="E22" s="290"/>
      <c r="F22" s="290"/>
      <c r="G22" s="291"/>
      <c r="H22" s="291"/>
      <c r="I22" s="291"/>
      <c r="J22" s="291"/>
      <c r="K22" s="291"/>
      <c r="L22" s="291"/>
      <c r="M22" s="291"/>
    </row>
    <row r="23" spans="1:13">
      <c r="A23" s="288" t="s">
        <v>444</v>
      </c>
      <c r="B23" s="289" t="s">
        <v>445</v>
      </c>
      <c r="C23" s="76"/>
      <c r="D23" s="78"/>
      <c r="E23" s="290"/>
      <c r="F23" s="290"/>
      <c r="G23" s="291"/>
      <c r="H23" s="291"/>
      <c r="I23" s="291"/>
      <c r="J23" s="291"/>
      <c r="K23" s="291"/>
      <c r="L23" s="291"/>
      <c r="M23" s="291"/>
    </row>
    <row r="24" spans="1:13">
      <c r="A24" s="288" t="s">
        <v>446</v>
      </c>
      <c r="B24" s="289" t="s">
        <v>447</v>
      </c>
      <c r="C24" s="76"/>
      <c r="D24" s="78"/>
      <c r="E24" s="290"/>
      <c r="F24" s="290"/>
      <c r="G24" s="291"/>
      <c r="H24" s="291"/>
      <c r="I24" s="291"/>
      <c r="J24" s="291"/>
      <c r="K24" s="291"/>
      <c r="L24" s="291"/>
      <c r="M24" s="291"/>
    </row>
    <row r="25" spans="1:13">
      <c r="A25" s="288" t="s">
        <v>448</v>
      </c>
      <c r="B25" s="289" t="s">
        <v>449</v>
      </c>
      <c r="C25" s="76"/>
      <c r="D25" s="78"/>
      <c r="E25" s="290"/>
      <c r="F25" s="290"/>
      <c r="G25" s="291"/>
      <c r="H25" s="291"/>
      <c r="I25" s="291"/>
      <c r="J25" s="291"/>
      <c r="K25" s="291"/>
      <c r="L25" s="291"/>
      <c r="M25" s="291"/>
    </row>
    <row r="26" spans="1:13" ht="13.5" customHeight="1">
      <c r="A26" s="288" t="s">
        <v>450</v>
      </c>
      <c r="B26" s="289" t="s">
        <v>451</v>
      </c>
      <c r="C26" s="76"/>
      <c r="D26" s="78"/>
      <c r="E26" s="290"/>
      <c r="F26" s="290"/>
      <c r="G26" s="291"/>
      <c r="H26" s="291"/>
      <c r="I26" s="291"/>
      <c r="J26" s="291"/>
      <c r="K26" s="291"/>
      <c r="L26" s="291"/>
      <c r="M26" s="291"/>
    </row>
    <row r="27" spans="1:13">
      <c r="A27" s="288" t="s">
        <v>452</v>
      </c>
      <c r="B27" s="289" t="s">
        <v>453</v>
      </c>
      <c r="C27" s="76"/>
      <c r="D27" s="78"/>
      <c r="E27" s="290"/>
      <c r="F27" s="290"/>
      <c r="G27" s="291"/>
      <c r="H27" s="291"/>
      <c r="I27" s="291"/>
      <c r="J27" s="291"/>
      <c r="K27" s="291"/>
      <c r="L27" s="291"/>
      <c r="M27" s="291"/>
    </row>
    <row r="28" spans="1:13">
      <c r="A28" s="288" t="s">
        <v>454</v>
      </c>
      <c r="B28" s="289" t="s">
        <v>455</v>
      </c>
      <c r="C28" s="76"/>
      <c r="D28" s="78"/>
      <c r="E28" s="290"/>
      <c r="F28" s="290"/>
      <c r="G28" s="291"/>
      <c r="H28" s="291"/>
      <c r="I28" s="291"/>
      <c r="J28" s="291"/>
      <c r="K28" s="291"/>
      <c r="L28" s="291"/>
      <c r="M28" s="291"/>
    </row>
    <row r="29" spans="1:13">
      <c r="A29" s="288" t="s">
        <v>456</v>
      </c>
      <c r="B29" s="289" t="s">
        <v>457</v>
      </c>
      <c r="C29" s="76"/>
      <c r="D29" s="78"/>
      <c r="E29" s="290"/>
      <c r="F29" s="290"/>
      <c r="G29" s="291"/>
      <c r="H29" s="291"/>
      <c r="I29" s="291"/>
      <c r="J29" s="291"/>
      <c r="K29" s="291"/>
      <c r="L29" s="291"/>
      <c r="M29" s="291"/>
    </row>
    <row r="30" spans="1:13">
      <c r="A30" s="288" t="s">
        <v>458</v>
      </c>
      <c r="B30" s="289" t="s">
        <v>459</v>
      </c>
      <c r="C30" s="76"/>
      <c r="D30" s="78"/>
      <c r="E30" s="290"/>
      <c r="F30" s="290"/>
      <c r="G30" s="291"/>
      <c r="H30" s="291"/>
      <c r="I30" s="291"/>
      <c r="J30" s="291"/>
      <c r="K30" s="291"/>
      <c r="L30" s="291"/>
      <c r="M30" s="291"/>
    </row>
    <row r="31" spans="1:13">
      <c r="A31" s="288" t="s">
        <v>437</v>
      </c>
      <c r="B31" s="289" t="s">
        <v>460</v>
      </c>
      <c r="C31" s="76"/>
      <c r="D31" s="78"/>
      <c r="E31" s="290"/>
      <c r="F31" s="290"/>
      <c r="G31" s="291"/>
      <c r="H31" s="291"/>
      <c r="I31" s="291"/>
      <c r="J31" s="291"/>
      <c r="K31" s="291"/>
      <c r="L31" s="291"/>
      <c r="M31" s="291"/>
    </row>
    <row r="32" spans="1:13">
      <c r="A32" s="288" t="s">
        <v>461</v>
      </c>
      <c r="B32" s="289" t="s">
        <v>462</v>
      </c>
      <c r="C32" s="76"/>
      <c r="D32" s="78"/>
      <c r="E32" s="290"/>
      <c r="F32" s="290"/>
      <c r="G32" s="291"/>
      <c r="H32" s="291"/>
      <c r="I32" s="291"/>
      <c r="J32" s="291"/>
      <c r="K32" s="291"/>
      <c r="L32" s="291"/>
      <c r="M32" s="291"/>
    </row>
    <row r="33" spans="1:13" ht="16.5" thickBot="1">
      <c r="A33" s="294" t="s">
        <v>463</v>
      </c>
      <c r="B33" s="295" t="s">
        <v>464</v>
      </c>
      <c r="C33" s="296">
        <f>SUM(C23:C32)</f>
        <v>0</v>
      </c>
      <c r="D33" s="297">
        <f>SUM(D23:D32)</f>
        <v>0</v>
      </c>
      <c r="E33" s="290"/>
      <c r="F33" s="290"/>
      <c r="G33" s="291"/>
      <c r="H33" s="291"/>
      <c r="I33" s="291"/>
      <c r="J33" s="291"/>
      <c r="K33" s="291"/>
      <c r="L33" s="291"/>
      <c r="M33" s="291"/>
    </row>
    <row r="34" spans="1:13">
      <c r="A34" s="299" t="s">
        <v>465</v>
      </c>
      <c r="B34" s="300"/>
      <c r="C34" s="301"/>
      <c r="D34" s="302"/>
      <c r="E34" s="287"/>
      <c r="F34" s="287"/>
    </row>
    <row r="35" spans="1:13">
      <c r="A35" s="288" t="s">
        <v>466</v>
      </c>
      <c r="B35" s="289" t="s">
        <v>467</v>
      </c>
      <c r="C35" s="76"/>
      <c r="D35" s="78"/>
      <c r="E35" s="287"/>
      <c r="F35" s="287"/>
    </row>
    <row r="36" spans="1:13">
      <c r="A36" s="292" t="s">
        <v>468</v>
      </c>
      <c r="B36" s="289" t="s">
        <v>469</v>
      </c>
      <c r="C36" s="76"/>
      <c r="D36" s="78"/>
      <c r="E36" s="287"/>
      <c r="F36" s="287"/>
    </row>
    <row r="37" spans="1:13">
      <c r="A37" s="288" t="s">
        <v>470</v>
      </c>
      <c r="B37" s="289" t="s">
        <v>471</v>
      </c>
      <c r="C37" s="76">
        <v>68</v>
      </c>
      <c r="D37" s="78">
        <v>30</v>
      </c>
      <c r="E37" s="287"/>
      <c r="F37" s="287"/>
    </row>
    <row r="38" spans="1:13">
      <c r="A38" s="288" t="s">
        <v>472</v>
      </c>
      <c r="B38" s="289" t="s">
        <v>473</v>
      </c>
      <c r="C38" s="76"/>
      <c r="D38" s="78">
        <v>-130</v>
      </c>
      <c r="E38" s="287"/>
      <c r="F38" s="287"/>
    </row>
    <row r="39" spans="1:13">
      <c r="A39" s="288" t="s">
        <v>474</v>
      </c>
      <c r="B39" s="289" t="s">
        <v>475</v>
      </c>
      <c r="C39" s="76"/>
      <c r="D39" s="78">
        <v>-52</v>
      </c>
      <c r="E39" s="287"/>
      <c r="F39" s="287"/>
    </row>
    <row r="40" spans="1:13" ht="31.5">
      <c r="A40" s="288" t="s">
        <v>476</v>
      </c>
      <c r="B40" s="289" t="s">
        <v>477</v>
      </c>
      <c r="C40" s="76">
        <v>-704</v>
      </c>
      <c r="D40" s="78"/>
      <c r="E40" s="287"/>
      <c r="F40" s="287"/>
    </row>
    <row r="41" spans="1:13">
      <c r="A41" s="288" t="s">
        <v>478</v>
      </c>
      <c r="B41" s="289" t="s">
        <v>479</v>
      </c>
      <c r="C41" s="76"/>
      <c r="D41" s="78"/>
      <c r="E41" s="287"/>
      <c r="F41" s="287"/>
    </row>
    <row r="42" spans="1:13">
      <c r="A42" s="288" t="s">
        <v>480</v>
      </c>
      <c r="B42" s="289" t="s">
        <v>481</v>
      </c>
      <c r="C42" s="76"/>
      <c r="D42" s="78"/>
      <c r="E42" s="287"/>
      <c r="F42" s="287"/>
      <c r="G42" s="291"/>
      <c r="H42" s="291"/>
    </row>
    <row r="43" spans="1:13" ht="16.5" thickBot="1">
      <c r="A43" s="303" t="s">
        <v>482</v>
      </c>
      <c r="B43" s="304" t="s">
        <v>483</v>
      </c>
      <c r="C43" s="305">
        <f>SUM(C35:C42)</f>
        <v>-636</v>
      </c>
      <c r="D43" s="306">
        <f>SUM(D35:D42)</f>
        <v>-152</v>
      </c>
      <c r="E43" s="287"/>
      <c r="F43" s="287"/>
      <c r="G43" s="291"/>
      <c r="H43" s="291"/>
    </row>
    <row r="44" spans="1:13" ht="16.5" thickBot="1">
      <c r="A44" s="307" t="s">
        <v>484</v>
      </c>
      <c r="B44" s="308" t="s">
        <v>485</v>
      </c>
      <c r="C44" s="309">
        <f>C43+C33+C21</f>
        <v>3</v>
      </c>
      <c r="D44" s="310">
        <f>D43+D33+D21</f>
        <v>-6</v>
      </c>
      <c r="E44" s="287"/>
      <c r="F44" s="287"/>
      <c r="G44" s="291"/>
      <c r="H44" s="291"/>
    </row>
    <row r="45" spans="1:13" ht="16.5" thickBot="1">
      <c r="A45" s="311" t="s">
        <v>486</v>
      </c>
      <c r="B45" s="312" t="s">
        <v>487</v>
      </c>
      <c r="C45" s="313">
        <v>8</v>
      </c>
      <c r="D45" s="314">
        <v>2</v>
      </c>
      <c r="E45" s="287"/>
      <c r="F45" s="287"/>
      <c r="G45" s="291"/>
      <c r="H45" s="291"/>
    </row>
    <row r="46" spans="1:13" ht="16.5" thickBot="1">
      <c r="A46" s="315" t="s">
        <v>488</v>
      </c>
      <c r="B46" s="316" t="s">
        <v>489</v>
      </c>
      <c r="C46" s="317">
        <f>C45+C44</f>
        <v>11</v>
      </c>
      <c r="D46" s="318">
        <f>D45+D44</f>
        <v>-4</v>
      </c>
      <c r="E46" s="287"/>
      <c r="F46" s="287"/>
      <c r="G46" s="291"/>
      <c r="H46" s="291"/>
    </row>
    <row r="47" spans="1:13">
      <c r="A47" s="319" t="s">
        <v>490</v>
      </c>
      <c r="B47" s="320" t="s">
        <v>491</v>
      </c>
      <c r="C47" s="321">
        <v>11</v>
      </c>
      <c r="D47" s="322">
        <v>1</v>
      </c>
      <c r="E47" s="287"/>
      <c r="F47" s="287"/>
      <c r="G47" s="291"/>
      <c r="H47" s="291"/>
    </row>
    <row r="48" spans="1:13" ht="16.5" thickBot="1">
      <c r="A48" s="323" t="s">
        <v>492</v>
      </c>
      <c r="B48" s="324" t="s">
        <v>493</v>
      </c>
      <c r="C48" s="325"/>
      <c r="D48" s="326"/>
      <c r="G48" s="291"/>
      <c r="H48" s="291"/>
    </row>
    <row r="49" spans="1:13">
      <c r="A49" s="287"/>
      <c r="B49" s="327"/>
      <c r="C49" s="328"/>
      <c r="D49" s="328"/>
      <c r="G49" s="291"/>
      <c r="H49" s="291"/>
    </row>
    <row r="50" spans="1:13">
      <c r="A50" s="329" t="s">
        <v>494</v>
      </c>
      <c r="G50" s="291"/>
      <c r="H50" s="291"/>
    </row>
    <row r="51" spans="1:13">
      <c r="A51" s="331" t="s">
        <v>495</v>
      </c>
      <c r="B51" s="331"/>
      <c r="C51" s="331"/>
      <c r="D51" s="331"/>
      <c r="G51" s="291"/>
      <c r="H51" s="291"/>
    </row>
    <row r="52" spans="1:13">
      <c r="A52" s="332"/>
      <c r="B52" s="332"/>
      <c r="C52" s="332"/>
      <c r="D52" s="332"/>
      <c r="G52" s="291"/>
      <c r="H52" s="291"/>
    </row>
    <row r="53" spans="1:13">
      <c r="A53" s="332"/>
      <c r="B53" s="332"/>
      <c r="C53" s="332"/>
      <c r="D53" s="332"/>
      <c r="G53" s="291"/>
      <c r="H53" s="291"/>
    </row>
    <row r="54" spans="1:13" s="55" customFormat="1">
      <c r="A54" s="164" t="s">
        <v>9</v>
      </c>
      <c r="B54" s="165">
        <f>pdeReportingDate</f>
        <v>45225</v>
      </c>
      <c r="C54" s="165"/>
      <c r="D54" s="165"/>
      <c r="E54" s="165"/>
      <c r="F54" s="333"/>
      <c r="G54" s="333"/>
      <c r="H54" s="333"/>
      <c r="M54" s="98"/>
    </row>
    <row r="55" spans="1:13" s="55" customFormat="1">
      <c r="A55" s="164"/>
      <c r="B55" s="165"/>
      <c r="C55" s="165"/>
      <c r="D55" s="165"/>
      <c r="E55" s="165"/>
      <c r="F55" s="166"/>
      <c r="G55" s="166"/>
      <c r="H55" s="166"/>
      <c r="M55" s="98"/>
    </row>
    <row r="56" spans="1:13" s="55" customFormat="1">
      <c r="A56" s="167" t="s">
        <v>307</v>
      </c>
      <c r="B56" s="168" t="str">
        <f>authorName</f>
        <v>ОПТИМА ОДИТ АД</v>
      </c>
      <c r="C56" s="168"/>
      <c r="D56" s="168"/>
      <c r="E56" s="168"/>
      <c r="F56" s="169"/>
      <c r="G56" s="169"/>
      <c r="H56" s="169"/>
    </row>
    <row r="57" spans="1:13" s="55" customFormat="1">
      <c r="A57" s="167"/>
      <c r="B57" s="168"/>
      <c r="C57" s="168"/>
      <c r="D57" s="168"/>
      <c r="E57" s="168"/>
      <c r="F57" s="169"/>
      <c r="G57" s="169"/>
      <c r="H57" s="169"/>
    </row>
    <row r="58" spans="1:13" s="55" customFormat="1">
      <c r="A58" s="167" t="s">
        <v>17</v>
      </c>
      <c r="B58" s="168"/>
      <c r="C58" s="168"/>
      <c r="D58" s="168"/>
      <c r="E58" s="168"/>
      <c r="F58" s="169"/>
      <c r="G58" s="169"/>
      <c r="H58" s="169"/>
    </row>
    <row r="59" spans="1:13" s="176" customFormat="1">
      <c r="A59" s="171"/>
      <c r="B59" s="172" t="s">
        <v>308</v>
      </c>
      <c r="C59" s="172"/>
      <c r="D59" s="172"/>
      <c r="E59" s="172"/>
      <c r="F59" s="161"/>
      <c r="G59" s="162"/>
      <c r="H59" s="55"/>
    </row>
    <row r="60" spans="1:13">
      <c r="A60" s="171"/>
      <c r="B60" s="172" t="s">
        <v>308</v>
      </c>
      <c r="C60" s="172"/>
      <c r="D60" s="172"/>
      <c r="E60" s="172"/>
      <c r="F60" s="161"/>
      <c r="G60" s="162"/>
      <c r="H60" s="55"/>
    </row>
    <row r="61" spans="1:13">
      <c r="A61" s="171"/>
      <c r="B61" s="172" t="s">
        <v>308</v>
      </c>
      <c r="C61" s="172"/>
      <c r="D61" s="172"/>
      <c r="E61" s="172"/>
      <c r="F61" s="161"/>
      <c r="G61" s="162"/>
      <c r="H61" s="55"/>
    </row>
    <row r="62" spans="1:13">
      <c r="A62" s="171"/>
      <c r="B62" s="172" t="s">
        <v>308</v>
      </c>
      <c r="C62" s="172"/>
      <c r="D62" s="172"/>
      <c r="E62" s="172"/>
      <c r="F62" s="161"/>
      <c r="G62" s="162"/>
      <c r="H62" s="55"/>
    </row>
    <row r="63" spans="1:13">
      <c r="A63" s="171"/>
      <c r="B63" s="172"/>
      <c r="C63" s="172"/>
      <c r="D63" s="172"/>
      <c r="E63" s="172"/>
      <c r="F63" s="161"/>
      <c r="G63" s="162"/>
      <c r="H63" s="55"/>
    </row>
    <row r="64" spans="1:13">
      <c r="A64" s="171"/>
      <c r="B64" s="172"/>
      <c r="C64" s="172"/>
      <c r="D64" s="172"/>
      <c r="E64" s="172"/>
      <c r="F64" s="161"/>
      <c r="G64" s="162"/>
      <c r="H64" s="55"/>
    </row>
    <row r="65" spans="1:8">
      <c r="A65" s="171"/>
      <c r="B65" s="172"/>
      <c r="C65" s="172"/>
      <c r="D65" s="172"/>
      <c r="E65" s="172"/>
      <c r="F65" s="161"/>
      <c r="G65" s="162"/>
      <c r="H65" s="55"/>
    </row>
    <row r="66" spans="1:8">
      <c r="G66" s="291"/>
      <c r="H66" s="291"/>
    </row>
    <row r="67" spans="1:8">
      <c r="G67" s="291"/>
      <c r="H67" s="291"/>
    </row>
    <row r="68" spans="1:8">
      <c r="G68" s="291"/>
      <c r="H68" s="291"/>
    </row>
    <row r="69" spans="1:8">
      <c r="G69" s="291"/>
      <c r="H69" s="291"/>
    </row>
    <row r="70" spans="1:8">
      <c r="G70" s="291"/>
      <c r="H70" s="291"/>
    </row>
    <row r="71" spans="1:8">
      <c r="G71" s="291"/>
      <c r="H71" s="291"/>
    </row>
    <row r="72" spans="1:8">
      <c r="G72" s="291"/>
      <c r="H72" s="291"/>
    </row>
    <row r="73" spans="1:8">
      <c r="G73" s="291"/>
      <c r="H73" s="291"/>
    </row>
    <row r="74" spans="1:8">
      <c r="G74" s="291"/>
      <c r="H74" s="291"/>
    </row>
    <row r="75" spans="1:8">
      <c r="G75" s="291"/>
      <c r="H75" s="291"/>
    </row>
    <row r="76" spans="1:8">
      <c r="G76" s="291"/>
      <c r="H76" s="291"/>
    </row>
    <row r="77" spans="1:8">
      <c r="G77" s="291"/>
      <c r="H77" s="291"/>
    </row>
    <row r="78" spans="1:8">
      <c r="G78" s="291"/>
      <c r="H78" s="291"/>
    </row>
    <row r="79" spans="1:8">
      <c r="G79" s="291"/>
      <c r="H79" s="291"/>
    </row>
    <row r="80" spans="1:8">
      <c r="G80" s="291"/>
      <c r="H80" s="291"/>
    </row>
    <row r="81" spans="7:8">
      <c r="G81" s="291"/>
      <c r="H81" s="291"/>
    </row>
    <row r="82" spans="7:8">
      <c r="G82" s="291"/>
      <c r="H82" s="291"/>
    </row>
    <row r="83" spans="7:8">
      <c r="G83" s="291"/>
      <c r="H83" s="291"/>
    </row>
    <row r="84" spans="7:8">
      <c r="G84" s="291"/>
      <c r="H84" s="291"/>
    </row>
    <row r="85" spans="7:8">
      <c r="G85" s="291"/>
      <c r="H85" s="291"/>
    </row>
    <row r="86" spans="7:8">
      <c r="G86" s="291"/>
      <c r="H86" s="291"/>
    </row>
    <row r="87" spans="7:8">
      <c r="G87" s="291"/>
      <c r="H87" s="291"/>
    </row>
    <row r="88" spans="7:8">
      <c r="G88" s="291"/>
      <c r="H88" s="291"/>
    </row>
    <row r="89" spans="7:8">
      <c r="G89" s="291"/>
      <c r="H89" s="291"/>
    </row>
    <row r="90" spans="7:8">
      <c r="G90" s="291"/>
      <c r="H90" s="291"/>
    </row>
    <row r="91" spans="7:8">
      <c r="G91" s="291"/>
      <c r="H91" s="291"/>
    </row>
    <row r="92" spans="7:8">
      <c r="G92" s="291"/>
      <c r="H92" s="291"/>
    </row>
    <row r="93" spans="7:8">
      <c r="G93" s="291"/>
      <c r="H93" s="291"/>
    </row>
    <row r="94" spans="7:8">
      <c r="G94" s="291"/>
      <c r="H94" s="291"/>
    </row>
    <row r="95" spans="7:8">
      <c r="G95" s="291"/>
      <c r="H95" s="291"/>
    </row>
    <row r="96" spans="7:8">
      <c r="G96" s="291"/>
      <c r="H96" s="291"/>
    </row>
    <row r="97" spans="7:8">
      <c r="G97" s="291"/>
      <c r="H97" s="291"/>
    </row>
    <row r="98" spans="7:8">
      <c r="G98" s="291"/>
      <c r="H98" s="291"/>
    </row>
    <row r="99" spans="7:8">
      <c r="G99" s="291"/>
      <c r="H99" s="291"/>
    </row>
    <row r="100" spans="7:8">
      <c r="G100" s="291"/>
      <c r="H100" s="291"/>
    </row>
    <row r="101" spans="7:8">
      <c r="G101" s="291"/>
      <c r="H101" s="291"/>
    </row>
  </sheetData>
  <mergeCells count="13">
    <mergeCell ref="B65:E65"/>
    <mergeCell ref="B59:E59"/>
    <mergeCell ref="B60:E60"/>
    <mergeCell ref="B61:E61"/>
    <mergeCell ref="B62:E62"/>
    <mergeCell ref="B63:E63"/>
    <mergeCell ref="B64:E64"/>
    <mergeCell ref="A51:D51"/>
    <mergeCell ref="B54:E54"/>
    <mergeCell ref="B55:E55"/>
    <mergeCell ref="B56:E56"/>
    <mergeCell ref="B57:E57"/>
    <mergeCell ref="B58:E58"/>
  </mergeCells>
  <dataValidations count="2">
    <dataValidation type="decimal" allowBlank="1" showInputMessage="1" showErrorMessage="1" errorTitle="Невалиден формат" error="Стойността в клетката трябва да съдържа число._x000a__x000a_За да коригирате натиснете Retry. За да се откажете натиснете Cancel." sqref="C35:D42 IY35:IZ42 SU35:SV42 ACQ35:ACR42 AMM35:AMN42 AWI35:AWJ42 BGE35:BGF42 BQA35:BQB42 BZW35:BZX42 CJS35:CJT42 CTO35:CTP42 DDK35:DDL42 DNG35:DNH42 DXC35:DXD42 EGY35:EGZ42 EQU35:EQV42 FAQ35:FAR42 FKM35:FKN42 FUI35:FUJ42 GEE35:GEF42 GOA35:GOB42 GXW35:GXX42 HHS35:HHT42 HRO35:HRP42 IBK35:IBL42 ILG35:ILH42 IVC35:IVD42 JEY35:JEZ42 JOU35:JOV42 JYQ35:JYR42 KIM35:KIN42 KSI35:KSJ42 LCE35:LCF42 LMA35:LMB42 LVW35:LVX42 MFS35:MFT42 MPO35:MPP42 MZK35:MZL42 NJG35:NJH42 NTC35:NTD42 OCY35:OCZ42 OMU35:OMV42 OWQ35:OWR42 PGM35:PGN42 PQI35:PQJ42 QAE35:QAF42 QKA35:QKB42 QTW35:QTX42 RDS35:RDT42 RNO35:RNP42 RXK35:RXL42 SHG35:SHH42 SRC35:SRD42 TAY35:TAZ42 TKU35:TKV42 TUQ35:TUR42 UEM35:UEN42 UOI35:UOJ42 UYE35:UYF42 VIA35:VIB42 VRW35:VRX42 WBS35:WBT42 WLO35:WLP42 WVK35:WVL42 C65571:D65578 IY65571:IZ65578 SU65571:SV65578 ACQ65571:ACR65578 AMM65571:AMN65578 AWI65571:AWJ65578 BGE65571:BGF65578 BQA65571:BQB65578 BZW65571:BZX65578 CJS65571:CJT65578 CTO65571:CTP65578 DDK65571:DDL65578 DNG65571:DNH65578 DXC65571:DXD65578 EGY65571:EGZ65578 EQU65571:EQV65578 FAQ65571:FAR65578 FKM65571:FKN65578 FUI65571:FUJ65578 GEE65571:GEF65578 GOA65571:GOB65578 GXW65571:GXX65578 HHS65571:HHT65578 HRO65571:HRP65578 IBK65571:IBL65578 ILG65571:ILH65578 IVC65571:IVD65578 JEY65571:JEZ65578 JOU65571:JOV65578 JYQ65571:JYR65578 KIM65571:KIN65578 KSI65571:KSJ65578 LCE65571:LCF65578 LMA65571:LMB65578 LVW65571:LVX65578 MFS65571:MFT65578 MPO65571:MPP65578 MZK65571:MZL65578 NJG65571:NJH65578 NTC65571:NTD65578 OCY65571:OCZ65578 OMU65571:OMV65578 OWQ65571:OWR65578 PGM65571:PGN65578 PQI65571:PQJ65578 QAE65571:QAF65578 QKA65571:QKB65578 QTW65571:QTX65578 RDS65571:RDT65578 RNO65571:RNP65578 RXK65571:RXL65578 SHG65571:SHH65578 SRC65571:SRD65578 TAY65571:TAZ65578 TKU65571:TKV65578 TUQ65571:TUR65578 UEM65571:UEN65578 UOI65571:UOJ65578 UYE65571:UYF65578 VIA65571:VIB65578 VRW65571:VRX65578 WBS65571:WBT65578 WLO65571:WLP65578 WVK65571:WVL65578 C131107:D131114 IY131107:IZ131114 SU131107:SV131114 ACQ131107:ACR131114 AMM131107:AMN131114 AWI131107:AWJ131114 BGE131107:BGF131114 BQA131107:BQB131114 BZW131107:BZX131114 CJS131107:CJT131114 CTO131107:CTP131114 DDK131107:DDL131114 DNG131107:DNH131114 DXC131107:DXD131114 EGY131107:EGZ131114 EQU131107:EQV131114 FAQ131107:FAR131114 FKM131107:FKN131114 FUI131107:FUJ131114 GEE131107:GEF131114 GOA131107:GOB131114 GXW131107:GXX131114 HHS131107:HHT131114 HRO131107:HRP131114 IBK131107:IBL131114 ILG131107:ILH131114 IVC131107:IVD131114 JEY131107:JEZ131114 JOU131107:JOV131114 JYQ131107:JYR131114 KIM131107:KIN131114 KSI131107:KSJ131114 LCE131107:LCF131114 LMA131107:LMB131114 LVW131107:LVX131114 MFS131107:MFT131114 MPO131107:MPP131114 MZK131107:MZL131114 NJG131107:NJH131114 NTC131107:NTD131114 OCY131107:OCZ131114 OMU131107:OMV131114 OWQ131107:OWR131114 PGM131107:PGN131114 PQI131107:PQJ131114 QAE131107:QAF131114 QKA131107:QKB131114 QTW131107:QTX131114 RDS131107:RDT131114 RNO131107:RNP131114 RXK131107:RXL131114 SHG131107:SHH131114 SRC131107:SRD131114 TAY131107:TAZ131114 TKU131107:TKV131114 TUQ131107:TUR131114 UEM131107:UEN131114 UOI131107:UOJ131114 UYE131107:UYF131114 VIA131107:VIB131114 VRW131107:VRX131114 WBS131107:WBT131114 WLO131107:WLP131114 WVK131107:WVL131114 C196643:D196650 IY196643:IZ196650 SU196643:SV196650 ACQ196643:ACR196650 AMM196643:AMN196650 AWI196643:AWJ196650 BGE196643:BGF196650 BQA196643:BQB196650 BZW196643:BZX196650 CJS196643:CJT196650 CTO196643:CTP196650 DDK196643:DDL196650 DNG196643:DNH196650 DXC196643:DXD196650 EGY196643:EGZ196650 EQU196643:EQV196650 FAQ196643:FAR196650 FKM196643:FKN196650 FUI196643:FUJ196650 GEE196643:GEF196650 GOA196643:GOB196650 GXW196643:GXX196650 HHS196643:HHT196650 HRO196643:HRP196650 IBK196643:IBL196650 ILG196643:ILH196650 IVC196643:IVD196650 JEY196643:JEZ196650 JOU196643:JOV196650 JYQ196643:JYR196650 KIM196643:KIN196650 KSI196643:KSJ196650 LCE196643:LCF196650 LMA196643:LMB196650 LVW196643:LVX196650 MFS196643:MFT196650 MPO196643:MPP196650 MZK196643:MZL196650 NJG196643:NJH196650 NTC196643:NTD196650 OCY196643:OCZ196650 OMU196643:OMV196650 OWQ196643:OWR196650 PGM196643:PGN196650 PQI196643:PQJ196650 QAE196643:QAF196650 QKA196643:QKB196650 QTW196643:QTX196650 RDS196643:RDT196650 RNO196643:RNP196650 RXK196643:RXL196650 SHG196643:SHH196650 SRC196643:SRD196650 TAY196643:TAZ196650 TKU196643:TKV196650 TUQ196643:TUR196650 UEM196643:UEN196650 UOI196643:UOJ196650 UYE196643:UYF196650 VIA196643:VIB196650 VRW196643:VRX196650 WBS196643:WBT196650 WLO196643:WLP196650 WVK196643:WVL196650 C262179:D262186 IY262179:IZ262186 SU262179:SV262186 ACQ262179:ACR262186 AMM262179:AMN262186 AWI262179:AWJ262186 BGE262179:BGF262186 BQA262179:BQB262186 BZW262179:BZX262186 CJS262179:CJT262186 CTO262179:CTP262186 DDK262179:DDL262186 DNG262179:DNH262186 DXC262179:DXD262186 EGY262179:EGZ262186 EQU262179:EQV262186 FAQ262179:FAR262186 FKM262179:FKN262186 FUI262179:FUJ262186 GEE262179:GEF262186 GOA262179:GOB262186 GXW262179:GXX262186 HHS262179:HHT262186 HRO262179:HRP262186 IBK262179:IBL262186 ILG262179:ILH262186 IVC262179:IVD262186 JEY262179:JEZ262186 JOU262179:JOV262186 JYQ262179:JYR262186 KIM262179:KIN262186 KSI262179:KSJ262186 LCE262179:LCF262186 LMA262179:LMB262186 LVW262179:LVX262186 MFS262179:MFT262186 MPO262179:MPP262186 MZK262179:MZL262186 NJG262179:NJH262186 NTC262179:NTD262186 OCY262179:OCZ262186 OMU262179:OMV262186 OWQ262179:OWR262186 PGM262179:PGN262186 PQI262179:PQJ262186 QAE262179:QAF262186 QKA262179:QKB262186 QTW262179:QTX262186 RDS262179:RDT262186 RNO262179:RNP262186 RXK262179:RXL262186 SHG262179:SHH262186 SRC262179:SRD262186 TAY262179:TAZ262186 TKU262179:TKV262186 TUQ262179:TUR262186 UEM262179:UEN262186 UOI262179:UOJ262186 UYE262179:UYF262186 VIA262179:VIB262186 VRW262179:VRX262186 WBS262179:WBT262186 WLO262179:WLP262186 WVK262179:WVL262186 C327715:D327722 IY327715:IZ327722 SU327715:SV327722 ACQ327715:ACR327722 AMM327715:AMN327722 AWI327715:AWJ327722 BGE327715:BGF327722 BQA327715:BQB327722 BZW327715:BZX327722 CJS327715:CJT327722 CTO327715:CTP327722 DDK327715:DDL327722 DNG327715:DNH327722 DXC327715:DXD327722 EGY327715:EGZ327722 EQU327715:EQV327722 FAQ327715:FAR327722 FKM327715:FKN327722 FUI327715:FUJ327722 GEE327715:GEF327722 GOA327715:GOB327722 GXW327715:GXX327722 HHS327715:HHT327722 HRO327715:HRP327722 IBK327715:IBL327722 ILG327715:ILH327722 IVC327715:IVD327722 JEY327715:JEZ327722 JOU327715:JOV327722 JYQ327715:JYR327722 KIM327715:KIN327722 KSI327715:KSJ327722 LCE327715:LCF327722 LMA327715:LMB327722 LVW327715:LVX327722 MFS327715:MFT327722 MPO327715:MPP327722 MZK327715:MZL327722 NJG327715:NJH327722 NTC327715:NTD327722 OCY327715:OCZ327722 OMU327715:OMV327722 OWQ327715:OWR327722 PGM327715:PGN327722 PQI327715:PQJ327722 QAE327715:QAF327722 QKA327715:QKB327722 QTW327715:QTX327722 RDS327715:RDT327722 RNO327715:RNP327722 RXK327715:RXL327722 SHG327715:SHH327722 SRC327715:SRD327722 TAY327715:TAZ327722 TKU327715:TKV327722 TUQ327715:TUR327722 UEM327715:UEN327722 UOI327715:UOJ327722 UYE327715:UYF327722 VIA327715:VIB327722 VRW327715:VRX327722 WBS327715:WBT327722 WLO327715:WLP327722 WVK327715:WVL327722 C393251:D393258 IY393251:IZ393258 SU393251:SV393258 ACQ393251:ACR393258 AMM393251:AMN393258 AWI393251:AWJ393258 BGE393251:BGF393258 BQA393251:BQB393258 BZW393251:BZX393258 CJS393251:CJT393258 CTO393251:CTP393258 DDK393251:DDL393258 DNG393251:DNH393258 DXC393251:DXD393258 EGY393251:EGZ393258 EQU393251:EQV393258 FAQ393251:FAR393258 FKM393251:FKN393258 FUI393251:FUJ393258 GEE393251:GEF393258 GOA393251:GOB393258 GXW393251:GXX393258 HHS393251:HHT393258 HRO393251:HRP393258 IBK393251:IBL393258 ILG393251:ILH393258 IVC393251:IVD393258 JEY393251:JEZ393258 JOU393251:JOV393258 JYQ393251:JYR393258 KIM393251:KIN393258 KSI393251:KSJ393258 LCE393251:LCF393258 LMA393251:LMB393258 LVW393251:LVX393258 MFS393251:MFT393258 MPO393251:MPP393258 MZK393251:MZL393258 NJG393251:NJH393258 NTC393251:NTD393258 OCY393251:OCZ393258 OMU393251:OMV393258 OWQ393251:OWR393258 PGM393251:PGN393258 PQI393251:PQJ393258 QAE393251:QAF393258 QKA393251:QKB393258 QTW393251:QTX393258 RDS393251:RDT393258 RNO393251:RNP393258 RXK393251:RXL393258 SHG393251:SHH393258 SRC393251:SRD393258 TAY393251:TAZ393258 TKU393251:TKV393258 TUQ393251:TUR393258 UEM393251:UEN393258 UOI393251:UOJ393258 UYE393251:UYF393258 VIA393251:VIB393258 VRW393251:VRX393258 WBS393251:WBT393258 WLO393251:WLP393258 WVK393251:WVL393258 C458787:D458794 IY458787:IZ458794 SU458787:SV458794 ACQ458787:ACR458794 AMM458787:AMN458794 AWI458787:AWJ458794 BGE458787:BGF458794 BQA458787:BQB458794 BZW458787:BZX458794 CJS458787:CJT458794 CTO458787:CTP458794 DDK458787:DDL458794 DNG458787:DNH458794 DXC458787:DXD458794 EGY458787:EGZ458794 EQU458787:EQV458794 FAQ458787:FAR458794 FKM458787:FKN458794 FUI458787:FUJ458794 GEE458787:GEF458794 GOA458787:GOB458794 GXW458787:GXX458794 HHS458787:HHT458794 HRO458787:HRP458794 IBK458787:IBL458794 ILG458787:ILH458794 IVC458787:IVD458794 JEY458787:JEZ458794 JOU458787:JOV458794 JYQ458787:JYR458794 KIM458787:KIN458794 KSI458787:KSJ458794 LCE458787:LCF458794 LMA458787:LMB458794 LVW458787:LVX458794 MFS458787:MFT458794 MPO458787:MPP458794 MZK458787:MZL458794 NJG458787:NJH458794 NTC458787:NTD458794 OCY458787:OCZ458794 OMU458787:OMV458794 OWQ458787:OWR458794 PGM458787:PGN458794 PQI458787:PQJ458794 QAE458787:QAF458794 QKA458787:QKB458794 QTW458787:QTX458794 RDS458787:RDT458794 RNO458787:RNP458794 RXK458787:RXL458794 SHG458787:SHH458794 SRC458787:SRD458794 TAY458787:TAZ458794 TKU458787:TKV458794 TUQ458787:TUR458794 UEM458787:UEN458794 UOI458787:UOJ458794 UYE458787:UYF458794 VIA458787:VIB458794 VRW458787:VRX458794 WBS458787:WBT458794 WLO458787:WLP458794 WVK458787:WVL458794 C524323:D524330 IY524323:IZ524330 SU524323:SV524330 ACQ524323:ACR524330 AMM524323:AMN524330 AWI524323:AWJ524330 BGE524323:BGF524330 BQA524323:BQB524330 BZW524323:BZX524330 CJS524323:CJT524330 CTO524323:CTP524330 DDK524323:DDL524330 DNG524323:DNH524330 DXC524323:DXD524330 EGY524323:EGZ524330 EQU524323:EQV524330 FAQ524323:FAR524330 FKM524323:FKN524330 FUI524323:FUJ524330 GEE524323:GEF524330 GOA524323:GOB524330 GXW524323:GXX524330 HHS524323:HHT524330 HRO524323:HRP524330 IBK524323:IBL524330 ILG524323:ILH524330 IVC524323:IVD524330 JEY524323:JEZ524330 JOU524323:JOV524330 JYQ524323:JYR524330 KIM524323:KIN524330 KSI524323:KSJ524330 LCE524323:LCF524330 LMA524323:LMB524330 LVW524323:LVX524330 MFS524323:MFT524330 MPO524323:MPP524330 MZK524323:MZL524330 NJG524323:NJH524330 NTC524323:NTD524330 OCY524323:OCZ524330 OMU524323:OMV524330 OWQ524323:OWR524330 PGM524323:PGN524330 PQI524323:PQJ524330 QAE524323:QAF524330 QKA524323:QKB524330 QTW524323:QTX524330 RDS524323:RDT524330 RNO524323:RNP524330 RXK524323:RXL524330 SHG524323:SHH524330 SRC524323:SRD524330 TAY524323:TAZ524330 TKU524323:TKV524330 TUQ524323:TUR524330 UEM524323:UEN524330 UOI524323:UOJ524330 UYE524323:UYF524330 VIA524323:VIB524330 VRW524323:VRX524330 WBS524323:WBT524330 WLO524323:WLP524330 WVK524323:WVL524330 C589859:D589866 IY589859:IZ589866 SU589859:SV589866 ACQ589859:ACR589866 AMM589859:AMN589866 AWI589859:AWJ589866 BGE589859:BGF589866 BQA589859:BQB589866 BZW589859:BZX589866 CJS589859:CJT589866 CTO589859:CTP589866 DDK589859:DDL589866 DNG589859:DNH589866 DXC589859:DXD589866 EGY589859:EGZ589866 EQU589859:EQV589866 FAQ589859:FAR589866 FKM589859:FKN589866 FUI589859:FUJ589866 GEE589859:GEF589866 GOA589859:GOB589866 GXW589859:GXX589866 HHS589859:HHT589866 HRO589859:HRP589866 IBK589859:IBL589866 ILG589859:ILH589866 IVC589859:IVD589866 JEY589859:JEZ589866 JOU589859:JOV589866 JYQ589859:JYR589866 KIM589859:KIN589866 KSI589859:KSJ589866 LCE589859:LCF589866 LMA589859:LMB589866 LVW589859:LVX589866 MFS589859:MFT589866 MPO589859:MPP589866 MZK589859:MZL589866 NJG589859:NJH589866 NTC589859:NTD589866 OCY589859:OCZ589866 OMU589859:OMV589866 OWQ589859:OWR589866 PGM589859:PGN589866 PQI589859:PQJ589866 QAE589859:QAF589866 QKA589859:QKB589866 QTW589859:QTX589866 RDS589859:RDT589866 RNO589859:RNP589866 RXK589859:RXL589866 SHG589859:SHH589866 SRC589859:SRD589866 TAY589859:TAZ589866 TKU589859:TKV589866 TUQ589859:TUR589866 UEM589859:UEN589866 UOI589859:UOJ589866 UYE589859:UYF589866 VIA589859:VIB589866 VRW589859:VRX589866 WBS589859:WBT589866 WLO589859:WLP589866 WVK589859:WVL589866 C655395:D655402 IY655395:IZ655402 SU655395:SV655402 ACQ655395:ACR655402 AMM655395:AMN655402 AWI655395:AWJ655402 BGE655395:BGF655402 BQA655395:BQB655402 BZW655395:BZX655402 CJS655395:CJT655402 CTO655395:CTP655402 DDK655395:DDL655402 DNG655395:DNH655402 DXC655395:DXD655402 EGY655395:EGZ655402 EQU655395:EQV655402 FAQ655395:FAR655402 FKM655395:FKN655402 FUI655395:FUJ655402 GEE655395:GEF655402 GOA655395:GOB655402 GXW655395:GXX655402 HHS655395:HHT655402 HRO655395:HRP655402 IBK655395:IBL655402 ILG655395:ILH655402 IVC655395:IVD655402 JEY655395:JEZ655402 JOU655395:JOV655402 JYQ655395:JYR655402 KIM655395:KIN655402 KSI655395:KSJ655402 LCE655395:LCF655402 LMA655395:LMB655402 LVW655395:LVX655402 MFS655395:MFT655402 MPO655395:MPP655402 MZK655395:MZL655402 NJG655395:NJH655402 NTC655395:NTD655402 OCY655395:OCZ655402 OMU655395:OMV655402 OWQ655395:OWR655402 PGM655395:PGN655402 PQI655395:PQJ655402 QAE655395:QAF655402 QKA655395:QKB655402 QTW655395:QTX655402 RDS655395:RDT655402 RNO655395:RNP655402 RXK655395:RXL655402 SHG655395:SHH655402 SRC655395:SRD655402 TAY655395:TAZ655402 TKU655395:TKV655402 TUQ655395:TUR655402 UEM655395:UEN655402 UOI655395:UOJ655402 UYE655395:UYF655402 VIA655395:VIB655402 VRW655395:VRX655402 WBS655395:WBT655402 WLO655395:WLP655402 WVK655395:WVL655402 C720931:D720938 IY720931:IZ720938 SU720931:SV720938 ACQ720931:ACR720938 AMM720931:AMN720938 AWI720931:AWJ720938 BGE720931:BGF720938 BQA720931:BQB720938 BZW720931:BZX720938 CJS720931:CJT720938 CTO720931:CTP720938 DDK720931:DDL720938 DNG720931:DNH720938 DXC720931:DXD720938 EGY720931:EGZ720938 EQU720931:EQV720938 FAQ720931:FAR720938 FKM720931:FKN720938 FUI720931:FUJ720938 GEE720931:GEF720938 GOA720931:GOB720938 GXW720931:GXX720938 HHS720931:HHT720938 HRO720931:HRP720938 IBK720931:IBL720938 ILG720931:ILH720938 IVC720931:IVD720938 JEY720931:JEZ720938 JOU720931:JOV720938 JYQ720931:JYR720938 KIM720931:KIN720938 KSI720931:KSJ720938 LCE720931:LCF720938 LMA720931:LMB720938 LVW720931:LVX720938 MFS720931:MFT720938 MPO720931:MPP720938 MZK720931:MZL720938 NJG720931:NJH720938 NTC720931:NTD720938 OCY720931:OCZ720938 OMU720931:OMV720938 OWQ720931:OWR720938 PGM720931:PGN720938 PQI720931:PQJ720938 QAE720931:QAF720938 QKA720931:QKB720938 QTW720931:QTX720938 RDS720931:RDT720938 RNO720931:RNP720938 RXK720931:RXL720938 SHG720931:SHH720938 SRC720931:SRD720938 TAY720931:TAZ720938 TKU720931:TKV720938 TUQ720931:TUR720938 UEM720931:UEN720938 UOI720931:UOJ720938 UYE720931:UYF720938 VIA720931:VIB720938 VRW720931:VRX720938 WBS720931:WBT720938 WLO720931:WLP720938 WVK720931:WVL720938 C786467:D786474 IY786467:IZ786474 SU786467:SV786474 ACQ786467:ACR786474 AMM786467:AMN786474 AWI786467:AWJ786474 BGE786467:BGF786474 BQA786467:BQB786474 BZW786467:BZX786474 CJS786467:CJT786474 CTO786467:CTP786474 DDK786467:DDL786474 DNG786467:DNH786474 DXC786467:DXD786474 EGY786467:EGZ786474 EQU786467:EQV786474 FAQ786467:FAR786474 FKM786467:FKN786474 FUI786467:FUJ786474 GEE786467:GEF786474 GOA786467:GOB786474 GXW786467:GXX786474 HHS786467:HHT786474 HRO786467:HRP786474 IBK786467:IBL786474 ILG786467:ILH786474 IVC786467:IVD786474 JEY786467:JEZ786474 JOU786467:JOV786474 JYQ786467:JYR786474 KIM786467:KIN786474 KSI786467:KSJ786474 LCE786467:LCF786474 LMA786467:LMB786474 LVW786467:LVX786474 MFS786467:MFT786474 MPO786467:MPP786474 MZK786467:MZL786474 NJG786467:NJH786474 NTC786467:NTD786474 OCY786467:OCZ786474 OMU786467:OMV786474 OWQ786467:OWR786474 PGM786467:PGN786474 PQI786467:PQJ786474 QAE786467:QAF786474 QKA786467:QKB786474 QTW786467:QTX786474 RDS786467:RDT786474 RNO786467:RNP786474 RXK786467:RXL786474 SHG786467:SHH786474 SRC786467:SRD786474 TAY786467:TAZ786474 TKU786467:TKV786474 TUQ786467:TUR786474 UEM786467:UEN786474 UOI786467:UOJ786474 UYE786467:UYF786474 VIA786467:VIB786474 VRW786467:VRX786474 WBS786467:WBT786474 WLO786467:WLP786474 WVK786467:WVL786474 C852003:D852010 IY852003:IZ852010 SU852003:SV852010 ACQ852003:ACR852010 AMM852003:AMN852010 AWI852003:AWJ852010 BGE852003:BGF852010 BQA852003:BQB852010 BZW852003:BZX852010 CJS852003:CJT852010 CTO852003:CTP852010 DDK852003:DDL852010 DNG852003:DNH852010 DXC852003:DXD852010 EGY852003:EGZ852010 EQU852003:EQV852010 FAQ852003:FAR852010 FKM852003:FKN852010 FUI852003:FUJ852010 GEE852003:GEF852010 GOA852003:GOB852010 GXW852003:GXX852010 HHS852003:HHT852010 HRO852003:HRP852010 IBK852003:IBL852010 ILG852003:ILH852010 IVC852003:IVD852010 JEY852003:JEZ852010 JOU852003:JOV852010 JYQ852003:JYR852010 KIM852003:KIN852010 KSI852003:KSJ852010 LCE852003:LCF852010 LMA852003:LMB852010 LVW852003:LVX852010 MFS852003:MFT852010 MPO852003:MPP852010 MZK852003:MZL852010 NJG852003:NJH852010 NTC852003:NTD852010 OCY852003:OCZ852010 OMU852003:OMV852010 OWQ852003:OWR852010 PGM852003:PGN852010 PQI852003:PQJ852010 QAE852003:QAF852010 QKA852003:QKB852010 QTW852003:QTX852010 RDS852003:RDT852010 RNO852003:RNP852010 RXK852003:RXL852010 SHG852003:SHH852010 SRC852003:SRD852010 TAY852003:TAZ852010 TKU852003:TKV852010 TUQ852003:TUR852010 UEM852003:UEN852010 UOI852003:UOJ852010 UYE852003:UYF852010 VIA852003:VIB852010 VRW852003:VRX852010 WBS852003:WBT852010 WLO852003:WLP852010 WVK852003:WVL852010 C917539:D917546 IY917539:IZ917546 SU917539:SV917546 ACQ917539:ACR917546 AMM917539:AMN917546 AWI917539:AWJ917546 BGE917539:BGF917546 BQA917539:BQB917546 BZW917539:BZX917546 CJS917539:CJT917546 CTO917539:CTP917546 DDK917539:DDL917546 DNG917539:DNH917546 DXC917539:DXD917546 EGY917539:EGZ917546 EQU917539:EQV917546 FAQ917539:FAR917546 FKM917539:FKN917546 FUI917539:FUJ917546 GEE917539:GEF917546 GOA917539:GOB917546 GXW917539:GXX917546 HHS917539:HHT917546 HRO917539:HRP917546 IBK917539:IBL917546 ILG917539:ILH917546 IVC917539:IVD917546 JEY917539:JEZ917546 JOU917539:JOV917546 JYQ917539:JYR917546 KIM917539:KIN917546 KSI917539:KSJ917546 LCE917539:LCF917546 LMA917539:LMB917546 LVW917539:LVX917546 MFS917539:MFT917546 MPO917539:MPP917546 MZK917539:MZL917546 NJG917539:NJH917546 NTC917539:NTD917546 OCY917539:OCZ917546 OMU917539:OMV917546 OWQ917539:OWR917546 PGM917539:PGN917546 PQI917539:PQJ917546 QAE917539:QAF917546 QKA917539:QKB917546 QTW917539:QTX917546 RDS917539:RDT917546 RNO917539:RNP917546 RXK917539:RXL917546 SHG917539:SHH917546 SRC917539:SRD917546 TAY917539:TAZ917546 TKU917539:TKV917546 TUQ917539:TUR917546 UEM917539:UEN917546 UOI917539:UOJ917546 UYE917539:UYF917546 VIA917539:VIB917546 VRW917539:VRX917546 WBS917539:WBT917546 WLO917539:WLP917546 WVK917539:WVL917546 C983075:D983082 IY983075:IZ983082 SU983075:SV983082 ACQ983075:ACR983082 AMM983075:AMN983082 AWI983075:AWJ983082 BGE983075:BGF983082 BQA983075:BQB983082 BZW983075:BZX983082 CJS983075:CJT983082 CTO983075:CTP983082 DDK983075:DDL983082 DNG983075:DNH983082 DXC983075:DXD983082 EGY983075:EGZ983082 EQU983075:EQV983082 FAQ983075:FAR983082 FKM983075:FKN983082 FUI983075:FUJ983082 GEE983075:GEF983082 GOA983075:GOB983082 GXW983075:GXX983082 HHS983075:HHT983082 HRO983075:HRP983082 IBK983075:IBL983082 ILG983075:ILH983082 IVC983075:IVD983082 JEY983075:JEZ983082 JOU983075:JOV983082 JYQ983075:JYR983082 KIM983075:KIN983082 KSI983075:KSJ983082 LCE983075:LCF983082 LMA983075:LMB983082 LVW983075:LVX983082 MFS983075:MFT983082 MPO983075:MPP983082 MZK983075:MZL983082 NJG983075:NJH983082 NTC983075:NTD983082 OCY983075:OCZ983082 OMU983075:OMV983082 OWQ983075:OWR983082 PGM983075:PGN983082 PQI983075:PQJ983082 QAE983075:QAF983082 QKA983075:QKB983082 QTW983075:QTX983082 RDS983075:RDT983082 RNO983075:RNP983082 RXK983075:RXL983082 SHG983075:SHH983082 SRC983075:SRD983082 TAY983075:TAZ983082 TKU983075:TKV983082 TUQ983075:TUR983082 UEM983075:UEN983082 UOI983075:UOJ983082 UYE983075:UYF983082 VIA983075:VIB983082 VRW983075:VRX983082 WBS983075:WBT983082 WLO983075:WLP983082 WVK983075:WVL983082 C11:D20 IY11:IZ20 SU11:SV20 ACQ11:ACR20 AMM11:AMN20 AWI11:AWJ20 BGE11:BGF20 BQA11:BQB20 BZW11:BZX20 CJS11:CJT20 CTO11:CTP20 DDK11:DDL20 DNG11:DNH20 DXC11:DXD20 EGY11:EGZ20 EQU11:EQV20 FAQ11:FAR20 FKM11:FKN20 FUI11:FUJ20 GEE11:GEF20 GOA11:GOB20 GXW11:GXX20 HHS11:HHT20 HRO11:HRP20 IBK11:IBL20 ILG11:ILH20 IVC11:IVD20 JEY11:JEZ20 JOU11:JOV20 JYQ11:JYR20 KIM11:KIN20 KSI11:KSJ20 LCE11:LCF20 LMA11:LMB20 LVW11:LVX20 MFS11:MFT20 MPO11:MPP20 MZK11:MZL20 NJG11:NJH20 NTC11:NTD20 OCY11:OCZ20 OMU11:OMV20 OWQ11:OWR20 PGM11:PGN20 PQI11:PQJ20 QAE11:QAF20 QKA11:QKB20 QTW11:QTX20 RDS11:RDT20 RNO11:RNP20 RXK11:RXL20 SHG11:SHH20 SRC11:SRD20 TAY11:TAZ20 TKU11:TKV20 TUQ11:TUR20 UEM11:UEN20 UOI11:UOJ20 UYE11:UYF20 VIA11:VIB20 VRW11:VRX20 WBS11:WBT20 WLO11:WLP20 WVK11:WVL20 C65547:D65556 IY65547:IZ65556 SU65547:SV65556 ACQ65547:ACR65556 AMM65547:AMN65556 AWI65547:AWJ65556 BGE65547:BGF65556 BQA65547:BQB65556 BZW65547:BZX65556 CJS65547:CJT65556 CTO65547:CTP65556 DDK65547:DDL65556 DNG65547:DNH65556 DXC65547:DXD65556 EGY65547:EGZ65556 EQU65547:EQV65556 FAQ65547:FAR65556 FKM65547:FKN65556 FUI65547:FUJ65556 GEE65547:GEF65556 GOA65547:GOB65556 GXW65547:GXX65556 HHS65547:HHT65556 HRO65547:HRP65556 IBK65547:IBL65556 ILG65547:ILH65556 IVC65547:IVD65556 JEY65547:JEZ65556 JOU65547:JOV65556 JYQ65547:JYR65556 KIM65547:KIN65556 KSI65547:KSJ65556 LCE65547:LCF65556 LMA65547:LMB65556 LVW65547:LVX65556 MFS65547:MFT65556 MPO65547:MPP65556 MZK65547:MZL65556 NJG65547:NJH65556 NTC65547:NTD65556 OCY65547:OCZ65556 OMU65547:OMV65556 OWQ65547:OWR65556 PGM65547:PGN65556 PQI65547:PQJ65556 QAE65547:QAF65556 QKA65547:QKB65556 QTW65547:QTX65556 RDS65547:RDT65556 RNO65547:RNP65556 RXK65547:RXL65556 SHG65547:SHH65556 SRC65547:SRD65556 TAY65547:TAZ65556 TKU65547:TKV65556 TUQ65547:TUR65556 UEM65547:UEN65556 UOI65547:UOJ65556 UYE65547:UYF65556 VIA65547:VIB65556 VRW65547:VRX65556 WBS65547:WBT65556 WLO65547:WLP65556 WVK65547:WVL65556 C131083:D131092 IY131083:IZ131092 SU131083:SV131092 ACQ131083:ACR131092 AMM131083:AMN131092 AWI131083:AWJ131092 BGE131083:BGF131092 BQA131083:BQB131092 BZW131083:BZX131092 CJS131083:CJT131092 CTO131083:CTP131092 DDK131083:DDL131092 DNG131083:DNH131092 DXC131083:DXD131092 EGY131083:EGZ131092 EQU131083:EQV131092 FAQ131083:FAR131092 FKM131083:FKN131092 FUI131083:FUJ131092 GEE131083:GEF131092 GOA131083:GOB131092 GXW131083:GXX131092 HHS131083:HHT131092 HRO131083:HRP131092 IBK131083:IBL131092 ILG131083:ILH131092 IVC131083:IVD131092 JEY131083:JEZ131092 JOU131083:JOV131092 JYQ131083:JYR131092 KIM131083:KIN131092 KSI131083:KSJ131092 LCE131083:LCF131092 LMA131083:LMB131092 LVW131083:LVX131092 MFS131083:MFT131092 MPO131083:MPP131092 MZK131083:MZL131092 NJG131083:NJH131092 NTC131083:NTD131092 OCY131083:OCZ131092 OMU131083:OMV131092 OWQ131083:OWR131092 PGM131083:PGN131092 PQI131083:PQJ131092 QAE131083:QAF131092 QKA131083:QKB131092 QTW131083:QTX131092 RDS131083:RDT131092 RNO131083:RNP131092 RXK131083:RXL131092 SHG131083:SHH131092 SRC131083:SRD131092 TAY131083:TAZ131092 TKU131083:TKV131092 TUQ131083:TUR131092 UEM131083:UEN131092 UOI131083:UOJ131092 UYE131083:UYF131092 VIA131083:VIB131092 VRW131083:VRX131092 WBS131083:WBT131092 WLO131083:WLP131092 WVK131083:WVL131092 C196619:D196628 IY196619:IZ196628 SU196619:SV196628 ACQ196619:ACR196628 AMM196619:AMN196628 AWI196619:AWJ196628 BGE196619:BGF196628 BQA196619:BQB196628 BZW196619:BZX196628 CJS196619:CJT196628 CTO196619:CTP196628 DDK196619:DDL196628 DNG196619:DNH196628 DXC196619:DXD196628 EGY196619:EGZ196628 EQU196619:EQV196628 FAQ196619:FAR196628 FKM196619:FKN196628 FUI196619:FUJ196628 GEE196619:GEF196628 GOA196619:GOB196628 GXW196619:GXX196628 HHS196619:HHT196628 HRO196619:HRP196628 IBK196619:IBL196628 ILG196619:ILH196628 IVC196619:IVD196628 JEY196619:JEZ196628 JOU196619:JOV196628 JYQ196619:JYR196628 KIM196619:KIN196628 KSI196619:KSJ196628 LCE196619:LCF196628 LMA196619:LMB196628 LVW196619:LVX196628 MFS196619:MFT196628 MPO196619:MPP196628 MZK196619:MZL196628 NJG196619:NJH196628 NTC196619:NTD196628 OCY196619:OCZ196628 OMU196619:OMV196628 OWQ196619:OWR196628 PGM196619:PGN196628 PQI196619:PQJ196628 QAE196619:QAF196628 QKA196619:QKB196628 QTW196619:QTX196628 RDS196619:RDT196628 RNO196619:RNP196628 RXK196619:RXL196628 SHG196619:SHH196628 SRC196619:SRD196628 TAY196619:TAZ196628 TKU196619:TKV196628 TUQ196619:TUR196628 UEM196619:UEN196628 UOI196619:UOJ196628 UYE196619:UYF196628 VIA196619:VIB196628 VRW196619:VRX196628 WBS196619:WBT196628 WLO196619:WLP196628 WVK196619:WVL196628 C262155:D262164 IY262155:IZ262164 SU262155:SV262164 ACQ262155:ACR262164 AMM262155:AMN262164 AWI262155:AWJ262164 BGE262155:BGF262164 BQA262155:BQB262164 BZW262155:BZX262164 CJS262155:CJT262164 CTO262155:CTP262164 DDK262155:DDL262164 DNG262155:DNH262164 DXC262155:DXD262164 EGY262155:EGZ262164 EQU262155:EQV262164 FAQ262155:FAR262164 FKM262155:FKN262164 FUI262155:FUJ262164 GEE262155:GEF262164 GOA262155:GOB262164 GXW262155:GXX262164 HHS262155:HHT262164 HRO262155:HRP262164 IBK262155:IBL262164 ILG262155:ILH262164 IVC262155:IVD262164 JEY262155:JEZ262164 JOU262155:JOV262164 JYQ262155:JYR262164 KIM262155:KIN262164 KSI262155:KSJ262164 LCE262155:LCF262164 LMA262155:LMB262164 LVW262155:LVX262164 MFS262155:MFT262164 MPO262155:MPP262164 MZK262155:MZL262164 NJG262155:NJH262164 NTC262155:NTD262164 OCY262155:OCZ262164 OMU262155:OMV262164 OWQ262155:OWR262164 PGM262155:PGN262164 PQI262155:PQJ262164 QAE262155:QAF262164 QKA262155:QKB262164 QTW262155:QTX262164 RDS262155:RDT262164 RNO262155:RNP262164 RXK262155:RXL262164 SHG262155:SHH262164 SRC262155:SRD262164 TAY262155:TAZ262164 TKU262155:TKV262164 TUQ262155:TUR262164 UEM262155:UEN262164 UOI262155:UOJ262164 UYE262155:UYF262164 VIA262155:VIB262164 VRW262155:VRX262164 WBS262155:WBT262164 WLO262155:WLP262164 WVK262155:WVL262164 C327691:D327700 IY327691:IZ327700 SU327691:SV327700 ACQ327691:ACR327700 AMM327691:AMN327700 AWI327691:AWJ327700 BGE327691:BGF327700 BQA327691:BQB327700 BZW327691:BZX327700 CJS327691:CJT327700 CTO327691:CTP327700 DDK327691:DDL327700 DNG327691:DNH327700 DXC327691:DXD327700 EGY327691:EGZ327700 EQU327691:EQV327700 FAQ327691:FAR327700 FKM327691:FKN327700 FUI327691:FUJ327700 GEE327691:GEF327700 GOA327691:GOB327700 GXW327691:GXX327700 HHS327691:HHT327700 HRO327691:HRP327700 IBK327691:IBL327700 ILG327691:ILH327700 IVC327691:IVD327700 JEY327691:JEZ327700 JOU327691:JOV327700 JYQ327691:JYR327700 KIM327691:KIN327700 KSI327691:KSJ327700 LCE327691:LCF327700 LMA327691:LMB327700 LVW327691:LVX327700 MFS327691:MFT327700 MPO327691:MPP327700 MZK327691:MZL327700 NJG327691:NJH327700 NTC327691:NTD327700 OCY327691:OCZ327700 OMU327691:OMV327700 OWQ327691:OWR327700 PGM327691:PGN327700 PQI327691:PQJ327700 QAE327691:QAF327700 QKA327691:QKB327700 QTW327691:QTX327700 RDS327691:RDT327700 RNO327691:RNP327700 RXK327691:RXL327700 SHG327691:SHH327700 SRC327691:SRD327700 TAY327691:TAZ327700 TKU327691:TKV327700 TUQ327691:TUR327700 UEM327691:UEN327700 UOI327691:UOJ327700 UYE327691:UYF327700 VIA327691:VIB327700 VRW327691:VRX327700 WBS327691:WBT327700 WLO327691:WLP327700 WVK327691:WVL327700 C393227:D393236 IY393227:IZ393236 SU393227:SV393236 ACQ393227:ACR393236 AMM393227:AMN393236 AWI393227:AWJ393236 BGE393227:BGF393236 BQA393227:BQB393236 BZW393227:BZX393236 CJS393227:CJT393236 CTO393227:CTP393236 DDK393227:DDL393236 DNG393227:DNH393236 DXC393227:DXD393236 EGY393227:EGZ393236 EQU393227:EQV393236 FAQ393227:FAR393236 FKM393227:FKN393236 FUI393227:FUJ393236 GEE393227:GEF393236 GOA393227:GOB393236 GXW393227:GXX393236 HHS393227:HHT393236 HRO393227:HRP393236 IBK393227:IBL393236 ILG393227:ILH393236 IVC393227:IVD393236 JEY393227:JEZ393236 JOU393227:JOV393236 JYQ393227:JYR393236 KIM393227:KIN393236 KSI393227:KSJ393236 LCE393227:LCF393236 LMA393227:LMB393236 LVW393227:LVX393236 MFS393227:MFT393236 MPO393227:MPP393236 MZK393227:MZL393236 NJG393227:NJH393236 NTC393227:NTD393236 OCY393227:OCZ393236 OMU393227:OMV393236 OWQ393227:OWR393236 PGM393227:PGN393236 PQI393227:PQJ393236 QAE393227:QAF393236 QKA393227:QKB393236 QTW393227:QTX393236 RDS393227:RDT393236 RNO393227:RNP393236 RXK393227:RXL393236 SHG393227:SHH393236 SRC393227:SRD393236 TAY393227:TAZ393236 TKU393227:TKV393236 TUQ393227:TUR393236 UEM393227:UEN393236 UOI393227:UOJ393236 UYE393227:UYF393236 VIA393227:VIB393236 VRW393227:VRX393236 WBS393227:WBT393236 WLO393227:WLP393236 WVK393227:WVL393236 C458763:D458772 IY458763:IZ458772 SU458763:SV458772 ACQ458763:ACR458772 AMM458763:AMN458772 AWI458763:AWJ458772 BGE458763:BGF458772 BQA458763:BQB458772 BZW458763:BZX458772 CJS458763:CJT458772 CTO458763:CTP458772 DDK458763:DDL458772 DNG458763:DNH458772 DXC458763:DXD458772 EGY458763:EGZ458772 EQU458763:EQV458772 FAQ458763:FAR458772 FKM458763:FKN458772 FUI458763:FUJ458772 GEE458763:GEF458772 GOA458763:GOB458772 GXW458763:GXX458772 HHS458763:HHT458772 HRO458763:HRP458772 IBK458763:IBL458772 ILG458763:ILH458772 IVC458763:IVD458772 JEY458763:JEZ458772 JOU458763:JOV458772 JYQ458763:JYR458772 KIM458763:KIN458772 KSI458763:KSJ458772 LCE458763:LCF458772 LMA458763:LMB458772 LVW458763:LVX458772 MFS458763:MFT458772 MPO458763:MPP458772 MZK458763:MZL458772 NJG458763:NJH458772 NTC458763:NTD458772 OCY458763:OCZ458772 OMU458763:OMV458772 OWQ458763:OWR458772 PGM458763:PGN458772 PQI458763:PQJ458772 QAE458763:QAF458772 QKA458763:QKB458772 QTW458763:QTX458772 RDS458763:RDT458772 RNO458763:RNP458772 RXK458763:RXL458772 SHG458763:SHH458772 SRC458763:SRD458772 TAY458763:TAZ458772 TKU458763:TKV458772 TUQ458763:TUR458772 UEM458763:UEN458772 UOI458763:UOJ458772 UYE458763:UYF458772 VIA458763:VIB458772 VRW458763:VRX458772 WBS458763:WBT458772 WLO458763:WLP458772 WVK458763:WVL458772 C524299:D524308 IY524299:IZ524308 SU524299:SV524308 ACQ524299:ACR524308 AMM524299:AMN524308 AWI524299:AWJ524308 BGE524299:BGF524308 BQA524299:BQB524308 BZW524299:BZX524308 CJS524299:CJT524308 CTO524299:CTP524308 DDK524299:DDL524308 DNG524299:DNH524308 DXC524299:DXD524308 EGY524299:EGZ524308 EQU524299:EQV524308 FAQ524299:FAR524308 FKM524299:FKN524308 FUI524299:FUJ524308 GEE524299:GEF524308 GOA524299:GOB524308 GXW524299:GXX524308 HHS524299:HHT524308 HRO524299:HRP524308 IBK524299:IBL524308 ILG524299:ILH524308 IVC524299:IVD524308 JEY524299:JEZ524308 JOU524299:JOV524308 JYQ524299:JYR524308 KIM524299:KIN524308 KSI524299:KSJ524308 LCE524299:LCF524308 LMA524299:LMB524308 LVW524299:LVX524308 MFS524299:MFT524308 MPO524299:MPP524308 MZK524299:MZL524308 NJG524299:NJH524308 NTC524299:NTD524308 OCY524299:OCZ524308 OMU524299:OMV524308 OWQ524299:OWR524308 PGM524299:PGN524308 PQI524299:PQJ524308 QAE524299:QAF524308 QKA524299:QKB524308 QTW524299:QTX524308 RDS524299:RDT524308 RNO524299:RNP524308 RXK524299:RXL524308 SHG524299:SHH524308 SRC524299:SRD524308 TAY524299:TAZ524308 TKU524299:TKV524308 TUQ524299:TUR524308 UEM524299:UEN524308 UOI524299:UOJ524308 UYE524299:UYF524308 VIA524299:VIB524308 VRW524299:VRX524308 WBS524299:WBT524308 WLO524299:WLP524308 WVK524299:WVL524308 C589835:D589844 IY589835:IZ589844 SU589835:SV589844 ACQ589835:ACR589844 AMM589835:AMN589844 AWI589835:AWJ589844 BGE589835:BGF589844 BQA589835:BQB589844 BZW589835:BZX589844 CJS589835:CJT589844 CTO589835:CTP589844 DDK589835:DDL589844 DNG589835:DNH589844 DXC589835:DXD589844 EGY589835:EGZ589844 EQU589835:EQV589844 FAQ589835:FAR589844 FKM589835:FKN589844 FUI589835:FUJ589844 GEE589835:GEF589844 GOA589835:GOB589844 GXW589835:GXX589844 HHS589835:HHT589844 HRO589835:HRP589844 IBK589835:IBL589844 ILG589835:ILH589844 IVC589835:IVD589844 JEY589835:JEZ589844 JOU589835:JOV589844 JYQ589835:JYR589844 KIM589835:KIN589844 KSI589835:KSJ589844 LCE589835:LCF589844 LMA589835:LMB589844 LVW589835:LVX589844 MFS589835:MFT589844 MPO589835:MPP589844 MZK589835:MZL589844 NJG589835:NJH589844 NTC589835:NTD589844 OCY589835:OCZ589844 OMU589835:OMV589844 OWQ589835:OWR589844 PGM589835:PGN589844 PQI589835:PQJ589844 QAE589835:QAF589844 QKA589835:QKB589844 QTW589835:QTX589844 RDS589835:RDT589844 RNO589835:RNP589844 RXK589835:RXL589844 SHG589835:SHH589844 SRC589835:SRD589844 TAY589835:TAZ589844 TKU589835:TKV589844 TUQ589835:TUR589844 UEM589835:UEN589844 UOI589835:UOJ589844 UYE589835:UYF589844 VIA589835:VIB589844 VRW589835:VRX589844 WBS589835:WBT589844 WLO589835:WLP589844 WVK589835:WVL589844 C655371:D655380 IY655371:IZ655380 SU655371:SV655380 ACQ655371:ACR655380 AMM655371:AMN655380 AWI655371:AWJ655380 BGE655371:BGF655380 BQA655371:BQB655380 BZW655371:BZX655380 CJS655371:CJT655380 CTO655371:CTP655380 DDK655371:DDL655380 DNG655371:DNH655380 DXC655371:DXD655380 EGY655371:EGZ655380 EQU655371:EQV655380 FAQ655371:FAR655380 FKM655371:FKN655380 FUI655371:FUJ655380 GEE655371:GEF655380 GOA655371:GOB655380 GXW655371:GXX655380 HHS655371:HHT655380 HRO655371:HRP655380 IBK655371:IBL655380 ILG655371:ILH655380 IVC655371:IVD655380 JEY655371:JEZ655380 JOU655371:JOV655380 JYQ655371:JYR655380 KIM655371:KIN655380 KSI655371:KSJ655380 LCE655371:LCF655380 LMA655371:LMB655380 LVW655371:LVX655380 MFS655371:MFT655380 MPO655371:MPP655380 MZK655371:MZL655380 NJG655371:NJH655380 NTC655371:NTD655380 OCY655371:OCZ655380 OMU655371:OMV655380 OWQ655371:OWR655380 PGM655371:PGN655380 PQI655371:PQJ655380 QAE655371:QAF655380 QKA655371:QKB655380 QTW655371:QTX655380 RDS655371:RDT655380 RNO655371:RNP655380 RXK655371:RXL655380 SHG655371:SHH655380 SRC655371:SRD655380 TAY655371:TAZ655380 TKU655371:TKV655380 TUQ655371:TUR655380 UEM655371:UEN655380 UOI655371:UOJ655380 UYE655371:UYF655380 VIA655371:VIB655380 VRW655371:VRX655380 WBS655371:WBT655380 WLO655371:WLP655380 WVK655371:WVL655380 C720907:D720916 IY720907:IZ720916 SU720907:SV720916 ACQ720907:ACR720916 AMM720907:AMN720916 AWI720907:AWJ720916 BGE720907:BGF720916 BQA720907:BQB720916 BZW720907:BZX720916 CJS720907:CJT720916 CTO720907:CTP720916 DDK720907:DDL720916 DNG720907:DNH720916 DXC720907:DXD720916 EGY720907:EGZ720916 EQU720907:EQV720916 FAQ720907:FAR720916 FKM720907:FKN720916 FUI720907:FUJ720916 GEE720907:GEF720916 GOA720907:GOB720916 GXW720907:GXX720916 HHS720907:HHT720916 HRO720907:HRP720916 IBK720907:IBL720916 ILG720907:ILH720916 IVC720907:IVD720916 JEY720907:JEZ720916 JOU720907:JOV720916 JYQ720907:JYR720916 KIM720907:KIN720916 KSI720907:KSJ720916 LCE720907:LCF720916 LMA720907:LMB720916 LVW720907:LVX720916 MFS720907:MFT720916 MPO720907:MPP720916 MZK720907:MZL720916 NJG720907:NJH720916 NTC720907:NTD720916 OCY720907:OCZ720916 OMU720907:OMV720916 OWQ720907:OWR720916 PGM720907:PGN720916 PQI720907:PQJ720916 QAE720907:QAF720916 QKA720907:QKB720916 QTW720907:QTX720916 RDS720907:RDT720916 RNO720907:RNP720916 RXK720907:RXL720916 SHG720907:SHH720916 SRC720907:SRD720916 TAY720907:TAZ720916 TKU720907:TKV720916 TUQ720907:TUR720916 UEM720907:UEN720916 UOI720907:UOJ720916 UYE720907:UYF720916 VIA720907:VIB720916 VRW720907:VRX720916 WBS720907:WBT720916 WLO720907:WLP720916 WVK720907:WVL720916 C786443:D786452 IY786443:IZ786452 SU786443:SV786452 ACQ786443:ACR786452 AMM786443:AMN786452 AWI786443:AWJ786452 BGE786443:BGF786452 BQA786443:BQB786452 BZW786443:BZX786452 CJS786443:CJT786452 CTO786443:CTP786452 DDK786443:DDL786452 DNG786443:DNH786452 DXC786443:DXD786452 EGY786443:EGZ786452 EQU786443:EQV786452 FAQ786443:FAR786452 FKM786443:FKN786452 FUI786443:FUJ786452 GEE786443:GEF786452 GOA786443:GOB786452 GXW786443:GXX786452 HHS786443:HHT786452 HRO786443:HRP786452 IBK786443:IBL786452 ILG786443:ILH786452 IVC786443:IVD786452 JEY786443:JEZ786452 JOU786443:JOV786452 JYQ786443:JYR786452 KIM786443:KIN786452 KSI786443:KSJ786452 LCE786443:LCF786452 LMA786443:LMB786452 LVW786443:LVX786452 MFS786443:MFT786452 MPO786443:MPP786452 MZK786443:MZL786452 NJG786443:NJH786452 NTC786443:NTD786452 OCY786443:OCZ786452 OMU786443:OMV786452 OWQ786443:OWR786452 PGM786443:PGN786452 PQI786443:PQJ786452 QAE786443:QAF786452 QKA786443:QKB786452 QTW786443:QTX786452 RDS786443:RDT786452 RNO786443:RNP786452 RXK786443:RXL786452 SHG786443:SHH786452 SRC786443:SRD786452 TAY786443:TAZ786452 TKU786443:TKV786452 TUQ786443:TUR786452 UEM786443:UEN786452 UOI786443:UOJ786452 UYE786443:UYF786452 VIA786443:VIB786452 VRW786443:VRX786452 WBS786443:WBT786452 WLO786443:WLP786452 WVK786443:WVL786452 C851979:D851988 IY851979:IZ851988 SU851979:SV851988 ACQ851979:ACR851988 AMM851979:AMN851988 AWI851979:AWJ851988 BGE851979:BGF851988 BQA851979:BQB851988 BZW851979:BZX851988 CJS851979:CJT851988 CTO851979:CTP851988 DDK851979:DDL851988 DNG851979:DNH851988 DXC851979:DXD851988 EGY851979:EGZ851988 EQU851979:EQV851988 FAQ851979:FAR851988 FKM851979:FKN851988 FUI851979:FUJ851988 GEE851979:GEF851988 GOA851979:GOB851988 GXW851979:GXX851988 HHS851979:HHT851988 HRO851979:HRP851988 IBK851979:IBL851988 ILG851979:ILH851988 IVC851979:IVD851988 JEY851979:JEZ851988 JOU851979:JOV851988 JYQ851979:JYR851988 KIM851979:KIN851988 KSI851979:KSJ851988 LCE851979:LCF851988 LMA851979:LMB851988 LVW851979:LVX851988 MFS851979:MFT851988 MPO851979:MPP851988 MZK851979:MZL851988 NJG851979:NJH851988 NTC851979:NTD851988 OCY851979:OCZ851988 OMU851979:OMV851988 OWQ851979:OWR851988 PGM851979:PGN851988 PQI851979:PQJ851988 QAE851979:QAF851988 QKA851979:QKB851988 QTW851979:QTX851988 RDS851979:RDT851988 RNO851979:RNP851988 RXK851979:RXL851988 SHG851979:SHH851988 SRC851979:SRD851988 TAY851979:TAZ851988 TKU851979:TKV851988 TUQ851979:TUR851988 UEM851979:UEN851988 UOI851979:UOJ851988 UYE851979:UYF851988 VIA851979:VIB851988 VRW851979:VRX851988 WBS851979:WBT851988 WLO851979:WLP851988 WVK851979:WVL851988 C917515:D917524 IY917515:IZ917524 SU917515:SV917524 ACQ917515:ACR917524 AMM917515:AMN917524 AWI917515:AWJ917524 BGE917515:BGF917524 BQA917515:BQB917524 BZW917515:BZX917524 CJS917515:CJT917524 CTO917515:CTP917524 DDK917515:DDL917524 DNG917515:DNH917524 DXC917515:DXD917524 EGY917515:EGZ917524 EQU917515:EQV917524 FAQ917515:FAR917524 FKM917515:FKN917524 FUI917515:FUJ917524 GEE917515:GEF917524 GOA917515:GOB917524 GXW917515:GXX917524 HHS917515:HHT917524 HRO917515:HRP917524 IBK917515:IBL917524 ILG917515:ILH917524 IVC917515:IVD917524 JEY917515:JEZ917524 JOU917515:JOV917524 JYQ917515:JYR917524 KIM917515:KIN917524 KSI917515:KSJ917524 LCE917515:LCF917524 LMA917515:LMB917524 LVW917515:LVX917524 MFS917515:MFT917524 MPO917515:MPP917524 MZK917515:MZL917524 NJG917515:NJH917524 NTC917515:NTD917524 OCY917515:OCZ917524 OMU917515:OMV917524 OWQ917515:OWR917524 PGM917515:PGN917524 PQI917515:PQJ917524 QAE917515:QAF917524 QKA917515:QKB917524 QTW917515:QTX917524 RDS917515:RDT917524 RNO917515:RNP917524 RXK917515:RXL917524 SHG917515:SHH917524 SRC917515:SRD917524 TAY917515:TAZ917524 TKU917515:TKV917524 TUQ917515:TUR917524 UEM917515:UEN917524 UOI917515:UOJ917524 UYE917515:UYF917524 VIA917515:VIB917524 VRW917515:VRX917524 WBS917515:WBT917524 WLO917515:WLP917524 WVK917515:WVL917524 C983051:D983060 IY983051:IZ983060 SU983051:SV983060 ACQ983051:ACR983060 AMM983051:AMN983060 AWI983051:AWJ983060 BGE983051:BGF983060 BQA983051:BQB983060 BZW983051:BZX983060 CJS983051:CJT983060 CTO983051:CTP983060 DDK983051:DDL983060 DNG983051:DNH983060 DXC983051:DXD983060 EGY983051:EGZ983060 EQU983051:EQV983060 FAQ983051:FAR983060 FKM983051:FKN983060 FUI983051:FUJ983060 GEE983051:GEF983060 GOA983051:GOB983060 GXW983051:GXX983060 HHS983051:HHT983060 HRO983051:HRP983060 IBK983051:IBL983060 ILG983051:ILH983060 IVC983051:IVD983060 JEY983051:JEZ983060 JOU983051:JOV983060 JYQ983051:JYR983060 KIM983051:KIN983060 KSI983051:KSJ983060 LCE983051:LCF983060 LMA983051:LMB983060 LVW983051:LVX983060 MFS983051:MFT983060 MPO983051:MPP983060 MZK983051:MZL983060 NJG983051:NJH983060 NTC983051:NTD983060 OCY983051:OCZ983060 OMU983051:OMV983060 OWQ983051:OWR983060 PGM983051:PGN983060 PQI983051:PQJ983060 QAE983051:QAF983060 QKA983051:QKB983060 QTW983051:QTX983060 RDS983051:RDT983060 RNO983051:RNP983060 RXK983051:RXL983060 SHG983051:SHH983060 SRC983051:SRD983060 TAY983051:TAZ983060 TKU983051:TKV983060 TUQ983051:TUR983060 UEM983051:UEN983060 UOI983051:UOJ983060 UYE983051:UYF983060 VIA983051:VIB983060 VRW983051:VRX983060 WBS983051:WBT983060 WLO983051:WLP983060 WVK983051:WVL983060 C23:D32 IY23:IZ32 SU23:SV32 ACQ23:ACR32 AMM23:AMN32 AWI23:AWJ32 BGE23:BGF32 BQA23:BQB32 BZW23:BZX32 CJS23:CJT32 CTO23:CTP32 DDK23:DDL32 DNG23:DNH32 DXC23:DXD32 EGY23:EGZ32 EQU23:EQV32 FAQ23:FAR32 FKM23:FKN32 FUI23:FUJ32 GEE23:GEF32 GOA23:GOB32 GXW23:GXX32 HHS23:HHT32 HRO23:HRP32 IBK23:IBL32 ILG23:ILH32 IVC23:IVD32 JEY23:JEZ32 JOU23:JOV32 JYQ23:JYR32 KIM23:KIN32 KSI23:KSJ32 LCE23:LCF32 LMA23:LMB32 LVW23:LVX32 MFS23:MFT32 MPO23:MPP32 MZK23:MZL32 NJG23:NJH32 NTC23:NTD32 OCY23:OCZ32 OMU23:OMV32 OWQ23:OWR32 PGM23:PGN32 PQI23:PQJ32 QAE23:QAF32 QKA23:QKB32 QTW23:QTX32 RDS23:RDT32 RNO23:RNP32 RXK23:RXL32 SHG23:SHH32 SRC23:SRD32 TAY23:TAZ32 TKU23:TKV32 TUQ23:TUR32 UEM23:UEN32 UOI23:UOJ32 UYE23:UYF32 VIA23:VIB32 VRW23:VRX32 WBS23:WBT32 WLO23:WLP32 WVK23:WVL32 C65559:D65568 IY65559:IZ65568 SU65559:SV65568 ACQ65559:ACR65568 AMM65559:AMN65568 AWI65559:AWJ65568 BGE65559:BGF65568 BQA65559:BQB65568 BZW65559:BZX65568 CJS65559:CJT65568 CTO65559:CTP65568 DDK65559:DDL65568 DNG65559:DNH65568 DXC65559:DXD65568 EGY65559:EGZ65568 EQU65559:EQV65568 FAQ65559:FAR65568 FKM65559:FKN65568 FUI65559:FUJ65568 GEE65559:GEF65568 GOA65559:GOB65568 GXW65559:GXX65568 HHS65559:HHT65568 HRO65559:HRP65568 IBK65559:IBL65568 ILG65559:ILH65568 IVC65559:IVD65568 JEY65559:JEZ65568 JOU65559:JOV65568 JYQ65559:JYR65568 KIM65559:KIN65568 KSI65559:KSJ65568 LCE65559:LCF65568 LMA65559:LMB65568 LVW65559:LVX65568 MFS65559:MFT65568 MPO65559:MPP65568 MZK65559:MZL65568 NJG65559:NJH65568 NTC65559:NTD65568 OCY65559:OCZ65568 OMU65559:OMV65568 OWQ65559:OWR65568 PGM65559:PGN65568 PQI65559:PQJ65568 QAE65559:QAF65568 QKA65559:QKB65568 QTW65559:QTX65568 RDS65559:RDT65568 RNO65559:RNP65568 RXK65559:RXL65568 SHG65559:SHH65568 SRC65559:SRD65568 TAY65559:TAZ65568 TKU65559:TKV65568 TUQ65559:TUR65568 UEM65559:UEN65568 UOI65559:UOJ65568 UYE65559:UYF65568 VIA65559:VIB65568 VRW65559:VRX65568 WBS65559:WBT65568 WLO65559:WLP65568 WVK65559:WVL65568 C131095:D131104 IY131095:IZ131104 SU131095:SV131104 ACQ131095:ACR131104 AMM131095:AMN131104 AWI131095:AWJ131104 BGE131095:BGF131104 BQA131095:BQB131104 BZW131095:BZX131104 CJS131095:CJT131104 CTO131095:CTP131104 DDK131095:DDL131104 DNG131095:DNH131104 DXC131095:DXD131104 EGY131095:EGZ131104 EQU131095:EQV131104 FAQ131095:FAR131104 FKM131095:FKN131104 FUI131095:FUJ131104 GEE131095:GEF131104 GOA131095:GOB131104 GXW131095:GXX131104 HHS131095:HHT131104 HRO131095:HRP131104 IBK131095:IBL131104 ILG131095:ILH131104 IVC131095:IVD131104 JEY131095:JEZ131104 JOU131095:JOV131104 JYQ131095:JYR131104 KIM131095:KIN131104 KSI131095:KSJ131104 LCE131095:LCF131104 LMA131095:LMB131104 LVW131095:LVX131104 MFS131095:MFT131104 MPO131095:MPP131104 MZK131095:MZL131104 NJG131095:NJH131104 NTC131095:NTD131104 OCY131095:OCZ131104 OMU131095:OMV131104 OWQ131095:OWR131104 PGM131095:PGN131104 PQI131095:PQJ131104 QAE131095:QAF131104 QKA131095:QKB131104 QTW131095:QTX131104 RDS131095:RDT131104 RNO131095:RNP131104 RXK131095:RXL131104 SHG131095:SHH131104 SRC131095:SRD131104 TAY131095:TAZ131104 TKU131095:TKV131104 TUQ131095:TUR131104 UEM131095:UEN131104 UOI131095:UOJ131104 UYE131095:UYF131104 VIA131095:VIB131104 VRW131095:VRX131104 WBS131095:WBT131104 WLO131095:WLP131104 WVK131095:WVL131104 C196631:D196640 IY196631:IZ196640 SU196631:SV196640 ACQ196631:ACR196640 AMM196631:AMN196640 AWI196631:AWJ196640 BGE196631:BGF196640 BQA196631:BQB196640 BZW196631:BZX196640 CJS196631:CJT196640 CTO196631:CTP196640 DDK196631:DDL196640 DNG196631:DNH196640 DXC196631:DXD196640 EGY196631:EGZ196640 EQU196631:EQV196640 FAQ196631:FAR196640 FKM196631:FKN196640 FUI196631:FUJ196640 GEE196631:GEF196640 GOA196631:GOB196640 GXW196631:GXX196640 HHS196631:HHT196640 HRO196631:HRP196640 IBK196631:IBL196640 ILG196631:ILH196640 IVC196631:IVD196640 JEY196631:JEZ196640 JOU196631:JOV196640 JYQ196631:JYR196640 KIM196631:KIN196640 KSI196631:KSJ196640 LCE196631:LCF196640 LMA196631:LMB196640 LVW196631:LVX196640 MFS196631:MFT196640 MPO196631:MPP196640 MZK196631:MZL196640 NJG196631:NJH196640 NTC196631:NTD196640 OCY196631:OCZ196640 OMU196631:OMV196640 OWQ196631:OWR196640 PGM196631:PGN196640 PQI196631:PQJ196640 QAE196631:QAF196640 QKA196631:QKB196640 QTW196631:QTX196640 RDS196631:RDT196640 RNO196631:RNP196640 RXK196631:RXL196640 SHG196631:SHH196640 SRC196631:SRD196640 TAY196631:TAZ196640 TKU196631:TKV196640 TUQ196631:TUR196640 UEM196631:UEN196640 UOI196631:UOJ196640 UYE196631:UYF196640 VIA196631:VIB196640 VRW196631:VRX196640 WBS196631:WBT196640 WLO196631:WLP196640 WVK196631:WVL196640 C262167:D262176 IY262167:IZ262176 SU262167:SV262176 ACQ262167:ACR262176 AMM262167:AMN262176 AWI262167:AWJ262176 BGE262167:BGF262176 BQA262167:BQB262176 BZW262167:BZX262176 CJS262167:CJT262176 CTO262167:CTP262176 DDK262167:DDL262176 DNG262167:DNH262176 DXC262167:DXD262176 EGY262167:EGZ262176 EQU262167:EQV262176 FAQ262167:FAR262176 FKM262167:FKN262176 FUI262167:FUJ262176 GEE262167:GEF262176 GOA262167:GOB262176 GXW262167:GXX262176 HHS262167:HHT262176 HRO262167:HRP262176 IBK262167:IBL262176 ILG262167:ILH262176 IVC262167:IVD262176 JEY262167:JEZ262176 JOU262167:JOV262176 JYQ262167:JYR262176 KIM262167:KIN262176 KSI262167:KSJ262176 LCE262167:LCF262176 LMA262167:LMB262176 LVW262167:LVX262176 MFS262167:MFT262176 MPO262167:MPP262176 MZK262167:MZL262176 NJG262167:NJH262176 NTC262167:NTD262176 OCY262167:OCZ262176 OMU262167:OMV262176 OWQ262167:OWR262176 PGM262167:PGN262176 PQI262167:PQJ262176 QAE262167:QAF262176 QKA262167:QKB262176 QTW262167:QTX262176 RDS262167:RDT262176 RNO262167:RNP262176 RXK262167:RXL262176 SHG262167:SHH262176 SRC262167:SRD262176 TAY262167:TAZ262176 TKU262167:TKV262176 TUQ262167:TUR262176 UEM262167:UEN262176 UOI262167:UOJ262176 UYE262167:UYF262176 VIA262167:VIB262176 VRW262167:VRX262176 WBS262167:WBT262176 WLO262167:WLP262176 WVK262167:WVL262176 C327703:D327712 IY327703:IZ327712 SU327703:SV327712 ACQ327703:ACR327712 AMM327703:AMN327712 AWI327703:AWJ327712 BGE327703:BGF327712 BQA327703:BQB327712 BZW327703:BZX327712 CJS327703:CJT327712 CTO327703:CTP327712 DDK327703:DDL327712 DNG327703:DNH327712 DXC327703:DXD327712 EGY327703:EGZ327712 EQU327703:EQV327712 FAQ327703:FAR327712 FKM327703:FKN327712 FUI327703:FUJ327712 GEE327703:GEF327712 GOA327703:GOB327712 GXW327703:GXX327712 HHS327703:HHT327712 HRO327703:HRP327712 IBK327703:IBL327712 ILG327703:ILH327712 IVC327703:IVD327712 JEY327703:JEZ327712 JOU327703:JOV327712 JYQ327703:JYR327712 KIM327703:KIN327712 KSI327703:KSJ327712 LCE327703:LCF327712 LMA327703:LMB327712 LVW327703:LVX327712 MFS327703:MFT327712 MPO327703:MPP327712 MZK327703:MZL327712 NJG327703:NJH327712 NTC327703:NTD327712 OCY327703:OCZ327712 OMU327703:OMV327712 OWQ327703:OWR327712 PGM327703:PGN327712 PQI327703:PQJ327712 QAE327703:QAF327712 QKA327703:QKB327712 QTW327703:QTX327712 RDS327703:RDT327712 RNO327703:RNP327712 RXK327703:RXL327712 SHG327703:SHH327712 SRC327703:SRD327712 TAY327703:TAZ327712 TKU327703:TKV327712 TUQ327703:TUR327712 UEM327703:UEN327712 UOI327703:UOJ327712 UYE327703:UYF327712 VIA327703:VIB327712 VRW327703:VRX327712 WBS327703:WBT327712 WLO327703:WLP327712 WVK327703:WVL327712 C393239:D393248 IY393239:IZ393248 SU393239:SV393248 ACQ393239:ACR393248 AMM393239:AMN393248 AWI393239:AWJ393248 BGE393239:BGF393248 BQA393239:BQB393248 BZW393239:BZX393248 CJS393239:CJT393248 CTO393239:CTP393248 DDK393239:DDL393248 DNG393239:DNH393248 DXC393239:DXD393248 EGY393239:EGZ393248 EQU393239:EQV393248 FAQ393239:FAR393248 FKM393239:FKN393248 FUI393239:FUJ393248 GEE393239:GEF393248 GOA393239:GOB393248 GXW393239:GXX393248 HHS393239:HHT393248 HRO393239:HRP393248 IBK393239:IBL393248 ILG393239:ILH393248 IVC393239:IVD393248 JEY393239:JEZ393248 JOU393239:JOV393248 JYQ393239:JYR393248 KIM393239:KIN393248 KSI393239:KSJ393248 LCE393239:LCF393248 LMA393239:LMB393248 LVW393239:LVX393248 MFS393239:MFT393248 MPO393239:MPP393248 MZK393239:MZL393248 NJG393239:NJH393248 NTC393239:NTD393248 OCY393239:OCZ393248 OMU393239:OMV393248 OWQ393239:OWR393248 PGM393239:PGN393248 PQI393239:PQJ393248 QAE393239:QAF393248 QKA393239:QKB393248 QTW393239:QTX393248 RDS393239:RDT393248 RNO393239:RNP393248 RXK393239:RXL393248 SHG393239:SHH393248 SRC393239:SRD393248 TAY393239:TAZ393248 TKU393239:TKV393248 TUQ393239:TUR393248 UEM393239:UEN393248 UOI393239:UOJ393248 UYE393239:UYF393248 VIA393239:VIB393248 VRW393239:VRX393248 WBS393239:WBT393248 WLO393239:WLP393248 WVK393239:WVL393248 C458775:D458784 IY458775:IZ458784 SU458775:SV458784 ACQ458775:ACR458784 AMM458775:AMN458784 AWI458775:AWJ458784 BGE458775:BGF458784 BQA458775:BQB458784 BZW458775:BZX458784 CJS458775:CJT458784 CTO458775:CTP458784 DDK458775:DDL458784 DNG458775:DNH458784 DXC458775:DXD458784 EGY458775:EGZ458784 EQU458775:EQV458784 FAQ458775:FAR458784 FKM458775:FKN458784 FUI458775:FUJ458784 GEE458775:GEF458784 GOA458775:GOB458784 GXW458775:GXX458784 HHS458775:HHT458784 HRO458775:HRP458784 IBK458775:IBL458784 ILG458775:ILH458784 IVC458775:IVD458784 JEY458775:JEZ458784 JOU458775:JOV458784 JYQ458775:JYR458784 KIM458775:KIN458784 KSI458775:KSJ458784 LCE458775:LCF458784 LMA458775:LMB458784 LVW458775:LVX458784 MFS458775:MFT458784 MPO458775:MPP458784 MZK458775:MZL458784 NJG458775:NJH458784 NTC458775:NTD458784 OCY458775:OCZ458784 OMU458775:OMV458784 OWQ458775:OWR458784 PGM458775:PGN458784 PQI458775:PQJ458784 QAE458775:QAF458784 QKA458775:QKB458784 QTW458775:QTX458784 RDS458775:RDT458784 RNO458775:RNP458784 RXK458775:RXL458784 SHG458775:SHH458784 SRC458775:SRD458784 TAY458775:TAZ458784 TKU458775:TKV458784 TUQ458775:TUR458784 UEM458775:UEN458784 UOI458775:UOJ458784 UYE458775:UYF458784 VIA458775:VIB458784 VRW458775:VRX458784 WBS458775:WBT458784 WLO458775:WLP458784 WVK458775:WVL458784 C524311:D524320 IY524311:IZ524320 SU524311:SV524320 ACQ524311:ACR524320 AMM524311:AMN524320 AWI524311:AWJ524320 BGE524311:BGF524320 BQA524311:BQB524320 BZW524311:BZX524320 CJS524311:CJT524320 CTO524311:CTP524320 DDK524311:DDL524320 DNG524311:DNH524320 DXC524311:DXD524320 EGY524311:EGZ524320 EQU524311:EQV524320 FAQ524311:FAR524320 FKM524311:FKN524320 FUI524311:FUJ524320 GEE524311:GEF524320 GOA524311:GOB524320 GXW524311:GXX524320 HHS524311:HHT524320 HRO524311:HRP524320 IBK524311:IBL524320 ILG524311:ILH524320 IVC524311:IVD524320 JEY524311:JEZ524320 JOU524311:JOV524320 JYQ524311:JYR524320 KIM524311:KIN524320 KSI524311:KSJ524320 LCE524311:LCF524320 LMA524311:LMB524320 LVW524311:LVX524320 MFS524311:MFT524320 MPO524311:MPP524320 MZK524311:MZL524320 NJG524311:NJH524320 NTC524311:NTD524320 OCY524311:OCZ524320 OMU524311:OMV524320 OWQ524311:OWR524320 PGM524311:PGN524320 PQI524311:PQJ524320 QAE524311:QAF524320 QKA524311:QKB524320 QTW524311:QTX524320 RDS524311:RDT524320 RNO524311:RNP524320 RXK524311:RXL524320 SHG524311:SHH524320 SRC524311:SRD524320 TAY524311:TAZ524320 TKU524311:TKV524320 TUQ524311:TUR524320 UEM524311:UEN524320 UOI524311:UOJ524320 UYE524311:UYF524320 VIA524311:VIB524320 VRW524311:VRX524320 WBS524311:WBT524320 WLO524311:WLP524320 WVK524311:WVL524320 C589847:D589856 IY589847:IZ589856 SU589847:SV589856 ACQ589847:ACR589856 AMM589847:AMN589856 AWI589847:AWJ589856 BGE589847:BGF589856 BQA589847:BQB589856 BZW589847:BZX589856 CJS589847:CJT589856 CTO589847:CTP589856 DDK589847:DDL589856 DNG589847:DNH589856 DXC589847:DXD589856 EGY589847:EGZ589856 EQU589847:EQV589856 FAQ589847:FAR589856 FKM589847:FKN589856 FUI589847:FUJ589856 GEE589847:GEF589856 GOA589847:GOB589856 GXW589847:GXX589856 HHS589847:HHT589856 HRO589847:HRP589856 IBK589847:IBL589856 ILG589847:ILH589856 IVC589847:IVD589856 JEY589847:JEZ589856 JOU589847:JOV589856 JYQ589847:JYR589856 KIM589847:KIN589856 KSI589847:KSJ589856 LCE589847:LCF589856 LMA589847:LMB589856 LVW589847:LVX589856 MFS589847:MFT589856 MPO589847:MPP589856 MZK589847:MZL589856 NJG589847:NJH589856 NTC589847:NTD589856 OCY589847:OCZ589856 OMU589847:OMV589856 OWQ589847:OWR589856 PGM589847:PGN589856 PQI589847:PQJ589856 QAE589847:QAF589856 QKA589847:QKB589856 QTW589847:QTX589856 RDS589847:RDT589856 RNO589847:RNP589856 RXK589847:RXL589856 SHG589847:SHH589856 SRC589847:SRD589856 TAY589847:TAZ589856 TKU589847:TKV589856 TUQ589847:TUR589856 UEM589847:UEN589856 UOI589847:UOJ589856 UYE589847:UYF589856 VIA589847:VIB589856 VRW589847:VRX589856 WBS589847:WBT589856 WLO589847:WLP589856 WVK589847:WVL589856 C655383:D655392 IY655383:IZ655392 SU655383:SV655392 ACQ655383:ACR655392 AMM655383:AMN655392 AWI655383:AWJ655392 BGE655383:BGF655392 BQA655383:BQB655392 BZW655383:BZX655392 CJS655383:CJT655392 CTO655383:CTP655392 DDK655383:DDL655392 DNG655383:DNH655392 DXC655383:DXD655392 EGY655383:EGZ655392 EQU655383:EQV655392 FAQ655383:FAR655392 FKM655383:FKN655392 FUI655383:FUJ655392 GEE655383:GEF655392 GOA655383:GOB655392 GXW655383:GXX655392 HHS655383:HHT655392 HRO655383:HRP655392 IBK655383:IBL655392 ILG655383:ILH655392 IVC655383:IVD655392 JEY655383:JEZ655392 JOU655383:JOV655392 JYQ655383:JYR655392 KIM655383:KIN655392 KSI655383:KSJ655392 LCE655383:LCF655392 LMA655383:LMB655392 LVW655383:LVX655392 MFS655383:MFT655392 MPO655383:MPP655392 MZK655383:MZL655392 NJG655383:NJH655392 NTC655383:NTD655392 OCY655383:OCZ655392 OMU655383:OMV655392 OWQ655383:OWR655392 PGM655383:PGN655392 PQI655383:PQJ655392 QAE655383:QAF655392 QKA655383:QKB655392 QTW655383:QTX655392 RDS655383:RDT655392 RNO655383:RNP655392 RXK655383:RXL655392 SHG655383:SHH655392 SRC655383:SRD655392 TAY655383:TAZ655392 TKU655383:TKV655392 TUQ655383:TUR655392 UEM655383:UEN655392 UOI655383:UOJ655392 UYE655383:UYF655392 VIA655383:VIB655392 VRW655383:VRX655392 WBS655383:WBT655392 WLO655383:WLP655392 WVK655383:WVL655392 C720919:D720928 IY720919:IZ720928 SU720919:SV720928 ACQ720919:ACR720928 AMM720919:AMN720928 AWI720919:AWJ720928 BGE720919:BGF720928 BQA720919:BQB720928 BZW720919:BZX720928 CJS720919:CJT720928 CTO720919:CTP720928 DDK720919:DDL720928 DNG720919:DNH720928 DXC720919:DXD720928 EGY720919:EGZ720928 EQU720919:EQV720928 FAQ720919:FAR720928 FKM720919:FKN720928 FUI720919:FUJ720928 GEE720919:GEF720928 GOA720919:GOB720928 GXW720919:GXX720928 HHS720919:HHT720928 HRO720919:HRP720928 IBK720919:IBL720928 ILG720919:ILH720928 IVC720919:IVD720928 JEY720919:JEZ720928 JOU720919:JOV720928 JYQ720919:JYR720928 KIM720919:KIN720928 KSI720919:KSJ720928 LCE720919:LCF720928 LMA720919:LMB720928 LVW720919:LVX720928 MFS720919:MFT720928 MPO720919:MPP720928 MZK720919:MZL720928 NJG720919:NJH720928 NTC720919:NTD720928 OCY720919:OCZ720928 OMU720919:OMV720928 OWQ720919:OWR720928 PGM720919:PGN720928 PQI720919:PQJ720928 QAE720919:QAF720928 QKA720919:QKB720928 QTW720919:QTX720928 RDS720919:RDT720928 RNO720919:RNP720928 RXK720919:RXL720928 SHG720919:SHH720928 SRC720919:SRD720928 TAY720919:TAZ720928 TKU720919:TKV720928 TUQ720919:TUR720928 UEM720919:UEN720928 UOI720919:UOJ720928 UYE720919:UYF720928 VIA720919:VIB720928 VRW720919:VRX720928 WBS720919:WBT720928 WLO720919:WLP720928 WVK720919:WVL720928 C786455:D786464 IY786455:IZ786464 SU786455:SV786464 ACQ786455:ACR786464 AMM786455:AMN786464 AWI786455:AWJ786464 BGE786455:BGF786464 BQA786455:BQB786464 BZW786455:BZX786464 CJS786455:CJT786464 CTO786455:CTP786464 DDK786455:DDL786464 DNG786455:DNH786464 DXC786455:DXD786464 EGY786455:EGZ786464 EQU786455:EQV786464 FAQ786455:FAR786464 FKM786455:FKN786464 FUI786455:FUJ786464 GEE786455:GEF786464 GOA786455:GOB786464 GXW786455:GXX786464 HHS786455:HHT786464 HRO786455:HRP786464 IBK786455:IBL786464 ILG786455:ILH786464 IVC786455:IVD786464 JEY786455:JEZ786464 JOU786455:JOV786464 JYQ786455:JYR786464 KIM786455:KIN786464 KSI786455:KSJ786464 LCE786455:LCF786464 LMA786455:LMB786464 LVW786455:LVX786464 MFS786455:MFT786464 MPO786455:MPP786464 MZK786455:MZL786464 NJG786455:NJH786464 NTC786455:NTD786464 OCY786455:OCZ786464 OMU786455:OMV786464 OWQ786455:OWR786464 PGM786455:PGN786464 PQI786455:PQJ786464 QAE786455:QAF786464 QKA786455:QKB786464 QTW786455:QTX786464 RDS786455:RDT786464 RNO786455:RNP786464 RXK786455:RXL786464 SHG786455:SHH786464 SRC786455:SRD786464 TAY786455:TAZ786464 TKU786455:TKV786464 TUQ786455:TUR786464 UEM786455:UEN786464 UOI786455:UOJ786464 UYE786455:UYF786464 VIA786455:VIB786464 VRW786455:VRX786464 WBS786455:WBT786464 WLO786455:WLP786464 WVK786455:WVL786464 C851991:D852000 IY851991:IZ852000 SU851991:SV852000 ACQ851991:ACR852000 AMM851991:AMN852000 AWI851991:AWJ852000 BGE851991:BGF852000 BQA851991:BQB852000 BZW851991:BZX852000 CJS851991:CJT852000 CTO851991:CTP852000 DDK851991:DDL852000 DNG851991:DNH852000 DXC851991:DXD852000 EGY851991:EGZ852000 EQU851991:EQV852000 FAQ851991:FAR852000 FKM851991:FKN852000 FUI851991:FUJ852000 GEE851991:GEF852000 GOA851991:GOB852000 GXW851991:GXX852000 HHS851991:HHT852000 HRO851991:HRP852000 IBK851991:IBL852000 ILG851991:ILH852000 IVC851991:IVD852000 JEY851991:JEZ852000 JOU851991:JOV852000 JYQ851991:JYR852000 KIM851991:KIN852000 KSI851991:KSJ852000 LCE851991:LCF852000 LMA851991:LMB852000 LVW851991:LVX852000 MFS851991:MFT852000 MPO851991:MPP852000 MZK851991:MZL852000 NJG851991:NJH852000 NTC851991:NTD852000 OCY851991:OCZ852000 OMU851991:OMV852000 OWQ851991:OWR852000 PGM851991:PGN852000 PQI851991:PQJ852000 QAE851991:QAF852000 QKA851991:QKB852000 QTW851991:QTX852000 RDS851991:RDT852000 RNO851991:RNP852000 RXK851991:RXL852000 SHG851991:SHH852000 SRC851991:SRD852000 TAY851991:TAZ852000 TKU851991:TKV852000 TUQ851991:TUR852000 UEM851991:UEN852000 UOI851991:UOJ852000 UYE851991:UYF852000 VIA851991:VIB852000 VRW851991:VRX852000 WBS851991:WBT852000 WLO851991:WLP852000 WVK851991:WVL852000 C917527:D917536 IY917527:IZ917536 SU917527:SV917536 ACQ917527:ACR917536 AMM917527:AMN917536 AWI917527:AWJ917536 BGE917527:BGF917536 BQA917527:BQB917536 BZW917527:BZX917536 CJS917527:CJT917536 CTO917527:CTP917536 DDK917527:DDL917536 DNG917527:DNH917536 DXC917527:DXD917536 EGY917527:EGZ917536 EQU917527:EQV917536 FAQ917527:FAR917536 FKM917527:FKN917536 FUI917527:FUJ917536 GEE917527:GEF917536 GOA917527:GOB917536 GXW917527:GXX917536 HHS917527:HHT917536 HRO917527:HRP917536 IBK917527:IBL917536 ILG917527:ILH917536 IVC917527:IVD917536 JEY917527:JEZ917536 JOU917527:JOV917536 JYQ917527:JYR917536 KIM917527:KIN917536 KSI917527:KSJ917536 LCE917527:LCF917536 LMA917527:LMB917536 LVW917527:LVX917536 MFS917527:MFT917536 MPO917527:MPP917536 MZK917527:MZL917536 NJG917527:NJH917536 NTC917527:NTD917536 OCY917527:OCZ917536 OMU917527:OMV917536 OWQ917527:OWR917536 PGM917527:PGN917536 PQI917527:PQJ917536 QAE917527:QAF917536 QKA917527:QKB917536 QTW917527:QTX917536 RDS917527:RDT917536 RNO917527:RNP917536 RXK917527:RXL917536 SHG917527:SHH917536 SRC917527:SRD917536 TAY917527:TAZ917536 TKU917527:TKV917536 TUQ917527:TUR917536 UEM917527:UEN917536 UOI917527:UOJ917536 UYE917527:UYF917536 VIA917527:VIB917536 VRW917527:VRX917536 WBS917527:WBT917536 WLO917527:WLP917536 WVK917527:WVL917536 C983063:D983072 IY983063:IZ983072 SU983063:SV983072 ACQ983063:ACR983072 AMM983063:AMN983072 AWI983063:AWJ983072 BGE983063:BGF983072 BQA983063:BQB983072 BZW983063:BZX983072 CJS983063:CJT983072 CTO983063:CTP983072 DDK983063:DDL983072 DNG983063:DNH983072 DXC983063:DXD983072 EGY983063:EGZ983072 EQU983063:EQV983072 FAQ983063:FAR983072 FKM983063:FKN983072 FUI983063:FUJ983072 GEE983063:GEF983072 GOA983063:GOB983072 GXW983063:GXX983072 HHS983063:HHT983072 HRO983063:HRP983072 IBK983063:IBL983072 ILG983063:ILH983072 IVC983063:IVD983072 JEY983063:JEZ983072 JOU983063:JOV983072 JYQ983063:JYR983072 KIM983063:KIN983072 KSI983063:KSJ983072 LCE983063:LCF983072 LMA983063:LMB983072 LVW983063:LVX983072 MFS983063:MFT983072 MPO983063:MPP983072 MZK983063:MZL983072 NJG983063:NJH983072 NTC983063:NTD983072 OCY983063:OCZ983072 OMU983063:OMV983072 OWQ983063:OWR983072 PGM983063:PGN983072 PQI983063:PQJ983072 QAE983063:QAF983072 QKA983063:QKB983072 QTW983063:QTX983072 RDS983063:RDT983072 RNO983063:RNP983072 RXK983063:RXL983072 SHG983063:SHH983072 SRC983063:SRD983072 TAY983063:TAZ983072 TKU983063:TKV983072 TUQ983063:TUR983072 UEM983063:UEN983072 UOI983063:UOJ983072 UYE983063:UYF983072 VIA983063:VIB983072 VRW983063:VRX983072 WBS983063:WBT983072 WLO983063:WLP983072 WVK983063:WVL983072">
      <formula1>-999999999999999</formula1>
      <formula2>999999999</formula2>
    </dataValidation>
    <dataValidation type="decimal" allowBlank="1" showInputMessage="1" showErrorMessage="1" errorTitle="Невалиден формат" error="Стойността в клетката може да съдържа само положително число._x000a__x000a_За да коригирате натиснете Retry. За да се откажете натиснете Cancel." sqref="C47:D48 IY47:IZ48 SU47:SV48 ACQ47:ACR48 AMM47:AMN48 AWI47:AWJ48 BGE47:BGF48 BQA47:BQB48 BZW47:BZX48 CJS47:CJT48 CTO47:CTP48 DDK47:DDL48 DNG47:DNH48 DXC47:DXD48 EGY47:EGZ48 EQU47:EQV48 FAQ47:FAR48 FKM47:FKN48 FUI47:FUJ48 GEE47:GEF48 GOA47:GOB48 GXW47:GXX48 HHS47:HHT48 HRO47:HRP48 IBK47:IBL48 ILG47:ILH48 IVC47:IVD48 JEY47:JEZ48 JOU47:JOV48 JYQ47:JYR48 KIM47:KIN48 KSI47:KSJ48 LCE47:LCF48 LMA47:LMB48 LVW47:LVX48 MFS47:MFT48 MPO47:MPP48 MZK47:MZL48 NJG47:NJH48 NTC47:NTD48 OCY47:OCZ48 OMU47:OMV48 OWQ47:OWR48 PGM47:PGN48 PQI47:PQJ48 QAE47:QAF48 QKA47:QKB48 QTW47:QTX48 RDS47:RDT48 RNO47:RNP48 RXK47:RXL48 SHG47:SHH48 SRC47:SRD48 TAY47:TAZ48 TKU47:TKV48 TUQ47:TUR48 UEM47:UEN48 UOI47:UOJ48 UYE47:UYF48 VIA47:VIB48 VRW47:VRX48 WBS47:WBT48 WLO47:WLP48 WVK47:WVL48 C65583:D65584 IY65583:IZ65584 SU65583:SV65584 ACQ65583:ACR65584 AMM65583:AMN65584 AWI65583:AWJ65584 BGE65583:BGF65584 BQA65583:BQB65584 BZW65583:BZX65584 CJS65583:CJT65584 CTO65583:CTP65584 DDK65583:DDL65584 DNG65583:DNH65584 DXC65583:DXD65584 EGY65583:EGZ65584 EQU65583:EQV65584 FAQ65583:FAR65584 FKM65583:FKN65584 FUI65583:FUJ65584 GEE65583:GEF65584 GOA65583:GOB65584 GXW65583:GXX65584 HHS65583:HHT65584 HRO65583:HRP65584 IBK65583:IBL65584 ILG65583:ILH65584 IVC65583:IVD65584 JEY65583:JEZ65584 JOU65583:JOV65584 JYQ65583:JYR65584 KIM65583:KIN65584 KSI65583:KSJ65584 LCE65583:LCF65584 LMA65583:LMB65584 LVW65583:LVX65584 MFS65583:MFT65584 MPO65583:MPP65584 MZK65583:MZL65584 NJG65583:NJH65584 NTC65583:NTD65584 OCY65583:OCZ65584 OMU65583:OMV65584 OWQ65583:OWR65584 PGM65583:PGN65584 PQI65583:PQJ65584 QAE65583:QAF65584 QKA65583:QKB65584 QTW65583:QTX65584 RDS65583:RDT65584 RNO65583:RNP65584 RXK65583:RXL65584 SHG65583:SHH65584 SRC65583:SRD65584 TAY65583:TAZ65584 TKU65583:TKV65584 TUQ65583:TUR65584 UEM65583:UEN65584 UOI65583:UOJ65584 UYE65583:UYF65584 VIA65583:VIB65584 VRW65583:VRX65584 WBS65583:WBT65584 WLO65583:WLP65584 WVK65583:WVL65584 C131119:D131120 IY131119:IZ131120 SU131119:SV131120 ACQ131119:ACR131120 AMM131119:AMN131120 AWI131119:AWJ131120 BGE131119:BGF131120 BQA131119:BQB131120 BZW131119:BZX131120 CJS131119:CJT131120 CTO131119:CTP131120 DDK131119:DDL131120 DNG131119:DNH131120 DXC131119:DXD131120 EGY131119:EGZ131120 EQU131119:EQV131120 FAQ131119:FAR131120 FKM131119:FKN131120 FUI131119:FUJ131120 GEE131119:GEF131120 GOA131119:GOB131120 GXW131119:GXX131120 HHS131119:HHT131120 HRO131119:HRP131120 IBK131119:IBL131120 ILG131119:ILH131120 IVC131119:IVD131120 JEY131119:JEZ131120 JOU131119:JOV131120 JYQ131119:JYR131120 KIM131119:KIN131120 KSI131119:KSJ131120 LCE131119:LCF131120 LMA131119:LMB131120 LVW131119:LVX131120 MFS131119:MFT131120 MPO131119:MPP131120 MZK131119:MZL131120 NJG131119:NJH131120 NTC131119:NTD131120 OCY131119:OCZ131120 OMU131119:OMV131120 OWQ131119:OWR131120 PGM131119:PGN131120 PQI131119:PQJ131120 QAE131119:QAF131120 QKA131119:QKB131120 QTW131119:QTX131120 RDS131119:RDT131120 RNO131119:RNP131120 RXK131119:RXL131120 SHG131119:SHH131120 SRC131119:SRD131120 TAY131119:TAZ131120 TKU131119:TKV131120 TUQ131119:TUR131120 UEM131119:UEN131120 UOI131119:UOJ131120 UYE131119:UYF131120 VIA131119:VIB131120 VRW131119:VRX131120 WBS131119:WBT131120 WLO131119:WLP131120 WVK131119:WVL131120 C196655:D196656 IY196655:IZ196656 SU196655:SV196656 ACQ196655:ACR196656 AMM196655:AMN196656 AWI196655:AWJ196656 BGE196655:BGF196656 BQA196655:BQB196656 BZW196655:BZX196656 CJS196655:CJT196656 CTO196655:CTP196656 DDK196655:DDL196656 DNG196655:DNH196656 DXC196655:DXD196656 EGY196655:EGZ196656 EQU196655:EQV196656 FAQ196655:FAR196656 FKM196655:FKN196656 FUI196655:FUJ196656 GEE196655:GEF196656 GOA196655:GOB196656 GXW196655:GXX196656 HHS196655:HHT196656 HRO196655:HRP196656 IBK196655:IBL196656 ILG196655:ILH196656 IVC196655:IVD196656 JEY196655:JEZ196656 JOU196655:JOV196656 JYQ196655:JYR196656 KIM196655:KIN196656 KSI196655:KSJ196656 LCE196655:LCF196656 LMA196655:LMB196656 LVW196655:LVX196656 MFS196655:MFT196656 MPO196655:MPP196656 MZK196655:MZL196656 NJG196655:NJH196656 NTC196655:NTD196656 OCY196655:OCZ196656 OMU196655:OMV196656 OWQ196655:OWR196656 PGM196655:PGN196656 PQI196655:PQJ196656 QAE196655:QAF196656 QKA196655:QKB196656 QTW196655:QTX196656 RDS196655:RDT196656 RNO196655:RNP196656 RXK196655:RXL196656 SHG196655:SHH196656 SRC196655:SRD196656 TAY196655:TAZ196656 TKU196655:TKV196656 TUQ196655:TUR196656 UEM196655:UEN196656 UOI196655:UOJ196656 UYE196655:UYF196656 VIA196655:VIB196656 VRW196655:VRX196656 WBS196655:WBT196656 WLO196655:WLP196656 WVK196655:WVL196656 C262191:D262192 IY262191:IZ262192 SU262191:SV262192 ACQ262191:ACR262192 AMM262191:AMN262192 AWI262191:AWJ262192 BGE262191:BGF262192 BQA262191:BQB262192 BZW262191:BZX262192 CJS262191:CJT262192 CTO262191:CTP262192 DDK262191:DDL262192 DNG262191:DNH262192 DXC262191:DXD262192 EGY262191:EGZ262192 EQU262191:EQV262192 FAQ262191:FAR262192 FKM262191:FKN262192 FUI262191:FUJ262192 GEE262191:GEF262192 GOA262191:GOB262192 GXW262191:GXX262192 HHS262191:HHT262192 HRO262191:HRP262192 IBK262191:IBL262192 ILG262191:ILH262192 IVC262191:IVD262192 JEY262191:JEZ262192 JOU262191:JOV262192 JYQ262191:JYR262192 KIM262191:KIN262192 KSI262191:KSJ262192 LCE262191:LCF262192 LMA262191:LMB262192 LVW262191:LVX262192 MFS262191:MFT262192 MPO262191:MPP262192 MZK262191:MZL262192 NJG262191:NJH262192 NTC262191:NTD262192 OCY262191:OCZ262192 OMU262191:OMV262192 OWQ262191:OWR262192 PGM262191:PGN262192 PQI262191:PQJ262192 QAE262191:QAF262192 QKA262191:QKB262192 QTW262191:QTX262192 RDS262191:RDT262192 RNO262191:RNP262192 RXK262191:RXL262192 SHG262191:SHH262192 SRC262191:SRD262192 TAY262191:TAZ262192 TKU262191:TKV262192 TUQ262191:TUR262192 UEM262191:UEN262192 UOI262191:UOJ262192 UYE262191:UYF262192 VIA262191:VIB262192 VRW262191:VRX262192 WBS262191:WBT262192 WLO262191:WLP262192 WVK262191:WVL262192 C327727:D327728 IY327727:IZ327728 SU327727:SV327728 ACQ327727:ACR327728 AMM327727:AMN327728 AWI327727:AWJ327728 BGE327727:BGF327728 BQA327727:BQB327728 BZW327727:BZX327728 CJS327727:CJT327728 CTO327727:CTP327728 DDK327727:DDL327728 DNG327727:DNH327728 DXC327727:DXD327728 EGY327727:EGZ327728 EQU327727:EQV327728 FAQ327727:FAR327728 FKM327727:FKN327728 FUI327727:FUJ327728 GEE327727:GEF327728 GOA327727:GOB327728 GXW327727:GXX327728 HHS327727:HHT327728 HRO327727:HRP327728 IBK327727:IBL327728 ILG327727:ILH327728 IVC327727:IVD327728 JEY327727:JEZ327728 JOU327727:JOV327728 JYQ327727:JYR327728 KIM327727:KIN327728 KSI327727:KSJ327728 LCE327727:LCF327728 LMA327727:LMB327728 LVW327727:LVX327728 MFS327727:MFT327728 MPO327727:MPP327728 MZK327727:MZL327728 NJG327727:NJH327728 NTC327727:NTD327728 OCY327727:OCZ327728 OMU327727:OMV327728 OWQ327727:OWR327728 PGM327727:PGN327728 PQI327727:PQJ327728 QAE327727:QAF327728 QKA327727:QKB327728 QTW327727:QTX327728 RDS327727:RDT327728 RNO327727:RNP327728 RXK327727:RXL327728 SHG327727:SHH327728 SRC327727:SRD327728 TAY327727:TAZ327728 TKU327727:TKV327728 TUQ327727:TUR327728 UEM327727:UEN327728 UOI327727:UOJ327728 UYE327727:UYF327728 VIA327727:VIB327728 VRW327727:VRX327728 WBS327727:WBT327728 WLO327727:WLP327728 WVK327727:WVL327728 C393263:D393264 IY393263:IZ393264 SU393263:SV393264 ACQ393263:ACR393264 AMM393263:AMN393264 AWI393263:AWJ393264 BGE393263:BGF393264 BQA393263:BQB393264 BZW393263:BZX393264 CJS393263:CJT393264 CTO393263:CTP393264 DDK393263:DDL393264 DNG393263:DNH393264 DXC393263:DXD393264 EGY393263:EGZ393264 EQU393263:EQV393264 FAQ393263:FAR393264 FKM393263:FKN393264 FUI393263:FUJ393264 GEE393263:GEF393264 GOA393263:GOB393264 GXW393263:GXX393264 HHS393263:HHT393264 HRO393263:HRP393264 IBK393263:IBL393264 ILG393263:ILH393264 IVC393263:IVD393264 JEY393263:JEZ393264 JOU393263:JOV393264 JYQ393263:JYR393264 KIM393263:KIN393264 KSI393263:KSJ393264 LCE393263:LCF393264 LMA393263:LMB393264 LVW393263:LVX393264 MFS393263:MFT393264 MPO393263:MPP393264 MZK393263:MZL393264 NJG393263:NJH393264 NTC393263:NTD393264 OCY393263:OCZ393264 OMU393263:OMV393264 OWQ393263:OWR393264 PGM393263:PGN393264 PQI393263:PQJ393264 QAE393263:QAF393264 QKA393263:QKB393264 QTW393263:QTX393264 RDS393263:RDT393264 RNO393263:RNP393264 RXK393263:RXL393264 SHG393263:SHH393264 SRC393263:SRD393264 TAY393263:TAZ393264 TKU393263:TKV393264 TUQ393263:TUR393264 UEM393263:UEN393264 UOI393263:UOJ393264 UYE393263:UYF393264 VIA393263:VIB393264 VRW393263:VRX393264 WBS393263:WBT393264 WLO393263:WLP393264 WVK393263:WVL393264 C458799:D458800 IY458799:IZ458800 SU458799:SV458800 ACQ458799:ACR458800 AMM458799:AMN458800 AWI458799:AWJ458800 BGE458799:BGF458800 BQA458799:BQB458800 BZW458799:BZX458800 CJS458799:CJT458800 CTO458799:CTP458800 DDK458799:DDL458800 DNG458799:DNH458800 DXC458799:DXD458800 EGY458799:EGZ458800 EQU458799:EQV458800 FAQ458799:FAR458800 FKM458799:FKN458800 FUI458799:FUJ458800 GEE458799:GEF458800 GOA458799:GOB458800 GXW458799:GXX458800 HHS458799:HHT458800 HRO458799:HRP458800 IBK458799:IBL458800 ILG458799:ILH458800 IVC458799:IVD458800 JEY458799:JEZ458800 JOU458799:JOV458800 JYQ458799:JYR458800 KIM458799:KIN458800 KSI458799:KSJ458800 LCE458799:LCF458800 LMA458799:LMB458800 LVW458799:LVX458800 MFS458799:MFT458800 MPO458799:MPP458800 MZK458799:MZL458800 NJG458799:NJH458800 NTC458799:NTD458800 OCY458799:OCZ458800 OMU458799:OMV458800 OWQ458799:OWR458800 PGM458799:PGN458800 PQI458799:PQJ458800 QAE458799:QAF458800 QKA458799:QKB458800 QTW458799:QTX458800 RDS458799:RDT458800 RNO458799:RNP458800 RXK458799:RXL458800 SHG458799:SHH458800 SRC458799:SRD458800 TAY458799:TAZ458800 TKU458799:TKV458800 TUQ458799:TUR458800 UEM458799:UEN458800 UOI458799:UOJ458800 UYE458799:UYF458800 VIA458799:VIB458800 VRW458799:VRX458800 WBS458799:WBT458800 WLO458799:WLP458800 WVK458799:WVL458800 C524335:D524336 IY524335:IZ524336 SU524335:SV524336 ACQ524335:ACR524336 AMM524335:AMN524336 AWI524335:AWJ524336 BGE524335:BGF524336 BQA524335:BQB524336 BZW524335:BZX524336 CJS524335:CJT524336 CTO524335:CTP524336 DDK524335:DDL524336 DNG524335:DNH524336 DXC524335:DXD524336 EGY524335:EGZ524336 EQU524335:EQV524336 FAQ524335:FAR524336 FKM524335:FKN524336 FUI524335:FUJ524336 GEE524335:GEF524336 GOA524335:GOB524336 GXW524335:GXX524336 HHS524335:HHT524336 HRO524335:HRP524336 IBK524335:IBL524336 ILG524335:ILH524336 IVC524335:IVD524336 JEY524335:JEZ524336 JOU524335:JOV524336 JYQ524335:JYR524336 KIM524335:KIN524336 KSI524335:KSJ524336 LCE524335:LCF524336 LMA524335:LMB524336 LVW524335:LVX524336 MFS524335:MFT524336 MPO524335:MPP524336 MZK524335:MZL524336 NJG524335:NJH524336 NTC524335:NTD524336 OCY524335:OCZ524336 OMU524335:OMV524336 OWQ524335:OWR524336 PGM524335:PGN524336 PQI524335:PQJ524336 QAE524335:QAF524336 QKA524335:QKB524336 QTW524335:QTX524336 RDS524335:RDT524336 RNO524335:RNP524336 RXK524335:RXL524336 SHG524335:SHH524336 SRC524335:SRD524336 TAY524335:TAZ524336 TKU524335:TKV524336 TUQ524335:TUR524336 UEM524335:UEN524336 UOI524335:UOJ524336 UYE524335:UYF524336 VIA524335:VIB524336 VRW524335:VRX524336 WBS524335:WBT524336 WLO524335:WLP524336 WVK524335:WVL524336 C589871:D589872 IY589871:IZ589872 SU589871:SV589872 ACQ589871:ACR589872 AMM589871:AMN589872 AWI589871:AWJ589872 BGE589871:BGF589872 BQA589871:BQB589872 BZW589871:BZX589872 CJS589871:CJT589872 CTO589871:CTP589872 DDK589871:DDL589872 DNG589871:DNH589872 DXC589871:DXD589872 EGY589871:EGZ589872 EQU589871:EQV589872 FAQ589871:FAR589872 FKM589871:FKN589872 FUI589871:FUJ589872 GEE589871:GEF589872 GOA589871:GOB589872 GXW589871:GXX589872 HHS589871:HHT589872 HRO589871:HRP589872 IBK589871:IBL589872 ILG589871:ILH589872 IVC589871:IVD589872 JEY589871:JEZ589872 JOU589871:JOV589872 JYQ589871:JYR589872 KIM589871:KIN589872 KSI589871:KSJ589872 LCE589871:LCF589872 LMA589871:LMB589872 LVW589871:LVX589872 MFS589871:MFT589872 MPO589871:MPP589872 MZK589871:MZL589872 NJG589871:NJH589872 NTC589871:NTD589872 OCY589871:OCZ589872 OMU589871:OMV589872 OWQ589871:OWR589872 PGM589871:PGN589872 PQI589871:PQJ589872 QAE589871:QAF589872 QKA589871:QKB589872 QTW589871:QTX589872 RDS589871:RDT589872 RNO589871:RNP589872 RXK589871:RXL589872 SHG589871:SHH589872 SRC589871:SRD589872 TAY589871:TAZ589872 TKU589871:TKV589872 TUQ589871:TUR589872 UEM589871:UEN589872 UOI589871:UOJ589872 UYE589871:UYF589872 VIA589871:VIB589872 VRW589871:VRX589872 WBS589871:WBT589872 WLO589871:WLP589872 WVK589871:WVL589872 C655407:D655408 IY655407:IZ655408 SU655407:SV655408 ACQ655407:ACR655408 AMM655407:AMN655408 AWI655407:AWJ655408 BGE655407:BGF655408 BQA655407:BQB655408 BZW655407:BZX655408 CJS655407:CJT655408 CTO655407:CTP655408 DDK655407:DDL655408 DNG655407:DNH655408 DXC655407:DXD655408 EGY655407:EGZ655408 EQU655407:EQV655408 FAQ655407:FAR655408 FKM655407:FKN655408 FUI655407:FUJ655408 GEE655407:GEF655408 GOA655407:GOB655408 GXW655407:GXX655408 HHS655407:HHT655408 HRO655407:HRP655408 IBK655407:IBL655408 ILG655407:ILH655408 IVC655407:IVD655408 JEY655407:JEZ655408 JOU655407:JOV655408 JYQ655407:JYR655408 KIM655407:KIN655408 KSI655407:KSJ655408 LCE655407:LCF655408 LMA655407:LMB655408 LVW655407:LVX655408 MFS655407:MFT655408 MPO655407:MPP655408 MZK655407:MZL655408 NJG655407:NJH655408 NTC655407:NTD655408 OCY655407:OCZ655408 OMU655407:OMV655408 OWQ655407:OWR655408 PGM655407:PGN655408 PQI655407:PQJ655408 QAE655407:QAF655408 QKA655407:QKB655408 QTW655407:QTX655408 RDS655407:RDT655408 RNO655407:RNP655408 RXK655407:RXL655408 SHG655407:SHH655408 SRC655407:SRD655408 TAY655407:TAZ655408 TKU655407:TKV655408 TUQ655407:TUR655408 UEM655407:UEN655408 UOI655407:UOJ655408 UYE655407:UYF655408 VIA655407:VIB655408 VRW655407:VRX655408 WBS655407:WBT655408 WLO655407:WLP655408 WVK655407:WVL655408 C720943:D720944 IY720943:IZ720944 SU720943:SV720944 ACQ720943:ACR720944 AMM720943:AMN720944 AWI720943:AWJ720944 BGE720943:BGF720944 BQA720943:BQB720944 BZW720943:BZX720944 CJS720943:CJT720944 CTO720943:CTP720944 DDK720943:DDL720944 DNG720943:DNH720944 DXC720943:DXD720944 EGY720943:EGZ720944 EQU720943:EQV720944 FAQ720943:FAR720944 FKM720943:FKN720944 FUI720943:FUJ720944 GEE720943:GEF720944 GOA720943:GOB720944 GXW720943:GXX720944 HHS720943:HHT720944 HRO720943:HRP720944 IBK720943:IBL720944 ILG720943:ILH720944 IVC720943:IVD720944 JEY720943:JEZ720944 JOU720943:JOV720944 JYQ720943:JYR720944 KIM720943:KIN720944 KSI720943:KSJ720944 LCE720943:LCF720944 LMA720943:LMB720944 LVW720943:LVX720944 MFS720943:MFT720944 MPO720943:MPP720944 MZK720943:MZL720944 NJG720943:NJH720944 NTC720943:NTD720944 OCY720943:OCZ720944 OMU720943:OMV720944 OWQ720943:OWR720944 PGM720943:PGN720944 PQI720943:PQJ720944 QAE720943:QAF720944 QKA720943:QKB720944 QTW720943:QTX720944 RDS720943:RDT720944 RNO720943:RNP720944 RXK720943:RXL720944 SHG720943:SHH720944 SRC720943:SRD720944 TAY720943:TAZ720944 TKU720943:TKV720944 TUQ720943:TUR720944 UEM720943:UEN720944 UOI720943:UOJ720944 UYE720943:UYF720944 VIA720943:VIB720944 VRW720943:VRX720944 WBS720943:WBT720944 WLO720943:WLP720944 WVK720943:WVL720944 C786479:D786480 IY786479:IZ786480 SU786479:SV786480 ACQ786479:ACR786480 AMM786479:AMN786480 AWI786479:AWJ786480 BGE786479:BGF786480 BQA786479:BQB786480 BZW786479:BZX786480 CJS786479:CJT786480 CTO786479:CTP786480 DDK786479:DDL786480 DNG786479:DNH786480 DXC786479:DXD786480 EGY786479:EGZ786480 EQU786479:EQV786480 FAQ786479:FAR786480 FKM786479:FKN786480 FUI786479:FUJ786480 GEE786479:GEF786480 GOA786479:GOB786480 GXW786479:GXX786480 HHS786479:HHT786480 HRO786479:HRP786480 IBK786479:IBL786480 ILG786479:ILH786480 IVC786479:IVD786480 JEY786479:JEZ786480 JOU786479:JOV786480 JYQ786479:JYR786480 KIM786479:KIN786480 KSI786479:KSJ786480 LCE786479:LCF786480 LMA786479:LMB786480 LVW786479:LVX786480 MFS786479:MFT786480 MPO786479:MPP786480 MZK786479:MZL786480 NJG786479:NJH786480 NTC786479:NTD786480 OCY786479:OCZ786480 OMU786479:OMV786480 OWQ786479:OWR786480 PGM786479:PGN786480 PQI786479:PQJ786480 QAE786479:QAF786480 QKA786479:QKB786480 QTW786479:QTX786480 RDS786479:RDT786480 RNO786479:RNP786480 RXK786479:RXL786480 SHG786479:SHH786480 SRC786479:SRD786480 TAY786479:TAZ786480 TKU786479:TKV786480 TUQ786479:TUR786480 UEM786479:UEN786480 UOI786479:UOJ786480 UYE786479:UYF786480 VIA786479:VIB786480 VRW786479:VRX786480 WBS786479:WBT786480 WLO786479:WLP786480 WVK786479:WVL786480 C852015:D852016 IY852015:IZ852016 SU852015:SV852016 ACQ852015:ACR852016 AMM852015:AMN852016 AWI852015:AWJ852016 BGE852015:BGF852016 BQA852015:BQB852016 BZW852015:BZX852016 CJS852015:CJT852016 CTO852015:CTP852016 DDK852015:DDL852016 DNG852015:DNH852016 DXC852015:DXD852016 EGY852015:EGZ852016 EQU852015:EQV852016 FAQ852015:FAR852016 FKM852015:FKN852016 FUI852015:FUJ852016 GEE852015:GEF852016 GOA852015:GOB852016 GXW852015:GXX852016 HHS852015:HHT852016 HRO852015:HRP852016 IBK852015:IBL852016 ILG852015:ILH852016 IVC852015:IVD852016 JEY852015:JEZ852016 JOU852015:JOV852016 JYQ852015:JYR852016 KIM852015:KIN852016 KSI852015:KSJ852016 LCE852015:LCF852016 LMA852015:LMB852016 LVW852015:LVX852016 MFS852015:MFT852016 MPO852015:MPP852016 MZK852015:MZL852016 NJG852015:NJH852016 NTC852015:NTD852016 OCY852015:OCZ852016 OMU852015:OMV852016 OWQ852015:OWR852016 PGM852015:PGN852016 PQI852015:PQJ852016 QAE852015:QAF852016 QKA852015:QKB852016 QTW852015:QTX852016 RDS852015:RDT852016 RNO852015:RNP852016 RXK852015:RXL852016 SHG852015:SHH852016 SRC852015:SRD852016 TAY852015:TAZ852016 TKU852015:TKV852016 TUQ852015:TUR852016 UEM852015:UEN852016 UOI852015:UOJ852016 UYE852015:UYF852016 VIA852015:VIB852016 VRW852015:VRX852016 WBS852015:WBT852016 WLO852015:WLP852016 WVK852015:WVL852016 C917551:D917552 IY917551:IZ917552 SU917551:SV917552 ACQ917551:ACR917552 AMM917551:AMN917552 AWI917551:AWJ917552 BGE917551:BGF917552 BQA917551:BQB917552 BZW917551:BZX917552 CJS917551:CJT917552 CTO917551:CTP917552 DDK917551:DDL917552 DNG917551:DNH917552 DXC917551:DXD917552 EGY917551:EGZ917552 EQU917551:EQV917552 FAQ917551:FAR917552 FKM917551:FKN917552 FUI917551:FUJ917552 GEE917551:GEF917552 GOA917551:GOB917552 GXW917551:GXX917552 HHS917551:HHT917552 HRO917551:HRP917552 IBK917551:IBL917552 ILG917551:ILH917552 IVC917551:IVD917552 JEY917551:JEZ917552 JOU917551:JOV917552 JYQ917551:JYR917552 KIM917551:KIN917552 KSI917551:KSJ917552 LCE917551:LCF917552 LMA917551:LMB917552 LVW917551:LVX917552 MFS917551:MFT917552 MPO917551:MPP917552 MZK917551:MZL917552 NJG917551:NJH917552 NTC917551:NTD917552 OCY917551:OCZ917552 OMU917551:OMV917552 OWQ917551:OWR917552 PGM917551:PGN917552 PQI917551:PQJ917552 QAE917551:QAF917552 QKA917551:QKB917552 QTW917551:QTX917552 RDS917551:RDT917552 RNO917551:RNP917552 RXK917551:RXL917552 SHG917551:SHH917552 SRC917551:SRD917552 TAY917551:TAZ917552 TKU917551:TKV917552 TUQ917551:TUR917552 UEM917551:UEN917552 UOI917551:UOJ917552 UYE917551:UYF917552 VIA917551:VIB917552 VRW917551:VRX917552 WBS917551:WBT917552 WLO917551:WLP917552 WVK917551:WVL917552 C983087:D983088 IY983087:IZ983088 SU983087:SV983088 ACQ983087:ACR983088 AMM983087:AMN983088 AWI983087:AWJ983088 BGE983087:BGF983088 BQA983087:BQB983088 BZW983087:BZX983088 CJS983087:CJT983088 CTO983087:CTP983088 DDK983087:DDL983088 DNG983087:DNH983088 DXC983087:DXD983088 EGY983087:EGZ983088 EQU983087:EQV983088 FAQ983087:FAR983088 FKM983087:FKN983088 FUI983087:FUJ983088 GEE983087:GEF983088 GOA983087:GOB983088 GXW983087:GXX983088 HHS983087:HHT983088 HRO983087:HRP983088 IBK983087:IBL983088 ILG983087:ILH983088 IVC983087:IVD983088 JEY983087:JEZ983088 JOU983087:JOV983088 JYQ983087:JYR983088 KIM983087:KIN983088 KSI983087:KSJ983088 LCE983087:LCF983088 LMA983087:LMB983088 LVW983087:LVX983088 MFS983087:MFT983088 MPO983087:MPP983088 MZK983087:MZL983088 NJG983087:NJH983088 NTC983087:NTD983088 OCY983087:OCZ983088 OMU983087:OMV983088 OWQ983087:OWR983088 PGM983087:PGN983088 PQI983087:PQJ983088 QAE983087:QAF983088 QKA983087:QKB983088 QTW983087:QTX983088 RDS983087:RDT983088 RNO983087:RNP983088 RXK983087:RXL983088 SHG983087:SHH983088 SRC983087:SRD983088 TAY983087:TAZ983088 TKU983087:TKV983088 TUQ983087:TUR983088 UEM983087:UEN983088 UOI983087:UOJ983088 UYE983087:UYF983088 VIA983087:VIB983088 VRW983087:VRX983088 WBS983087:WBT983088 WLO983087:WLP983088 WVK983087:WVL983088 C45:D45 IY45:IZ45 SU45:SV45 ACQ45:ACR45 AMM45:AMN45 AWI45:AWJ45 BGE45:BGF45 BQA45:BQB45 BZW45:BZX45 CJS45:CJT45 CTO45:CTP45 DDK45:DDL45 DNG45:DNH45 DXC45:DXD45 EGY45:EGZ45 EQU45:EQV45 FAQ45:FAR45 FKM45:FKN45 FUI45:FUJ45 GEE45:GEF45 GOA45:GOB45 GXW45:GXX45 HHS45:HHT45 HRO45:HRP45 IBK45:IBL45 ILG45:ILH45 IVC45:IVD45 JEY45:JEZ45 JOU45:JOV45 JYQ45:JYR45 KIM45:KIN45 KSI45:KSJ45 LCE45:LCF45 LMA45:LMB45 LVW45:LVX45 MFS45:MFT45 MPO45:MPP45 MZK45:MZL45 NJG45:NJH45 NTC45:NTD45 OCY45:OCZ45 OMU45:OMV45 OWQ45:OWR45 PGM45:PGN45 PQI45:PQJ45 QAE45:QAF45 QKA45:QKB45 QTW45:QTX45 RDS45:RDT45 RNO45:RNP45 RXK45:RXL45 SHG45:SHH45 SRC45:SRD45 TAY45:TAZ45 TKU45:TKV45 TUQ45:TUR45 UEM45:UEN45 UOI45:UOJ45 UYE45:UYF45 VIA45:VIB45 VRW45:VRX45 WBS45:WBT45 WLO45:WLP45 WVK45:WVL45 C65581:D65581 IY65581:IZ65581 SU65581:SV65581 ACQ65581:ACR65581 AMM65581:AMN65581 AWI65581:AWJ65581 BGE65581:BGF65581 BQA65581:BQB65581 BZW65581:BZX65581 CJS65581:CJT65581 CTO65581:CTP65581 DDK65581:DDL65581 DNG65581:DNH65581 DXC65581:DXD65581 EGY65581:EGZ65581 EQU65581:EQV65581 FAQ65581:FAR65581 FKM65581:FKN65581 FUI65581:FUJ65581 GEE65581:GEF65581 GOA65581:GOB65581 GXW65581:GXX65581 HHS65581:HHT65581 HRO65581:HRP65581 IBK65581:IBL65581 ILG65581:ILH65581 IVC65581:IVD65581 JEY65581:JEZ65581 JOU65581:JOV65581 JYQ65581:JYR65581 KIM65581:KIN65581 KSI65581:KSJ65581 LCE65581:LCF65581 LMA65581:LMB65581 LVW65581:LVX65581 MFS65581:MFT65581 MPO65581:MPP65581 MZK65581:MZL65581 NJG65581:NJH65581 NTC65581:NTD65581 OCY65581:OCZ65581 OMU65581:OMV65581 OWQ65581:OWR65581 PGM65581:PGN65581 PQI65581:PQJ65581 QAE65581:QAF65581 QKA65581:QKB65581 QTW65581:QTX65581 RDS65581:RDT65581 RNO65581:RNP65581 RXK65581:RXL65581 SHG65581:SHH65581 SRC65581:SRD65581 TAY65581:TAZ65581 TKU65581:TKV65581 TUQ65581:TUR65581 UEM65581:UEN65581 UOI65581:UOJ65581 UYE65581:UYF65581 VIA65581:VIB65581 VRW65581:VRX65581 WBS65581:WBT65581 WLO65581:WLP65581 WVK65581:WVL65581 C131117:D131117 IY131117:IZ131117 SU131117:SV131117 ACQ131117:ACR131117 AMM131117:AMN131117 AWI131117:AWJ131117 BGE131117:BGF131117 BQA131117:BQB131117 BZW131117:BZX131117 CJS131117:CJT131117 CTO131117:CTP131117 DDK131117:DDL131117 DNG131117:DNH131117 DXC131117:DXD131117 EGY131117:EGZ131117 EQU131117:EQV131117 FAQ131117:FAR131117 FKM131117:FKN131117 FUI131117:FUJ131117 GEE131117:GEF131117 GOA131117:GOB131117 GXW131117:GXX131117 HHS131117:HHT131117 HRO131117:HRP131117 IBK131117:IBL131117 ILG131117:ILH131117 IVC131117:IVD131117 JEY131117:JEZ131117 JOU131117:JOV131117 JYQ131117:JYR131117 KIM131117:KIN131117 KSI131117:KSJ131117 LCE131117:LCF131117 LMA131117:LMB131117 LVW131117:LVX131117 MFS131117:MFT131117 MPO131117:MPP131117 MZK131117:MZL131117 NJG131117:NJH131117 NTC131117:NTD131117 OCY131117:OCZ131117 OMU131117:OMV131117 OWQ131117:OWR131117 PGM131117:PGN131117 PQI131117:PQJ131117 QAE131117:QAF131117 QKA131117:QKB131117 QTW131117:QTX131117 RDS131117:RDT131117 RNO131117:RNP131117 RXK131117:RXL131117 SHG131117:SHH131117 SRC131117:SRD131117 TAY131117:TAZ131117 TKU131117:TKV131117 TUQ131117:TUR131117 UEM131117:UEN131117 UOI131117:UOJ131117 UYE131117:UYF131117 VIA131117:VIB131117 VRW131117:VRX131117 WBS131117:WBT131117 WLO131117:WLP131117 WVK131117:WVL131117 C196653:D196653 IY196653:IZ196653 SU196653:SV196653 ACQ196653:ACR196653 AMM196653:AMN196653 AWI196653:AWJ196653 BGE196653:BGF196653 BQA196653:BQB196653 BZW196653:BZX196653 CJS196653:CJT196653 CTO196653:CTP196653 DDK196653:DDL196653 DNG196653:DNH196653 DXC196653:DXD196653 EGY196653:EGZ196653 EQU196653:EQV196653 FAQ196653:FAR196653 FKM196653:FKN196653 FUI196653:FUJ196653 GEE196653:GEF196653 GOA196653:GOB196653 GXW196653:GXX196653 HHS196653:HHT196653 HRO196653:HRP196653 IBK196653:IBL196653 ILG196653:ILH196653 IVC196653:IVD196653 JEY196653:JEZ196653 JOU196653:JOV196653 JYQ196653:JYR196653 KIM196653:KIN196653 KSI196653:KSJ196653 LCE196653:LCF196653 LMA196653:LMB196653 LVW196653:LVX196653 MFS196653:MFT196653 MPO196653:MPP196653 MZK196653:MZL196653 NJG196653:NJH196653 NTC196653:NTD196653 OCY196653:OCZ196653 OMU196653:OMV196653 OWQ196653:OWR196653 PGM196653:PGN196653 PQI196653:PQJ196653 QAE196653:QAF196653 QKA196653:QKB196653 QTW196653:QTX196653 RDS196653:RDT196653 RNO196653:RNP196653 RXK196653:RXL196653 SHG196653:SHH196653 SRC196653:SRD196653 TAY196653:TAZ196653 TKU196653:TKV196653 TUQ196653:TUR196653 UEM196653:UEN196653 UOI196653:UOJ196653 UYE196653:UYF196653 VIA196653:VIB196653 VRW196653:VRX196653 WBS196653:WBT196653 WLO196653:WLP196653 WVK196653:WVL196653 C262189:D262189 IY262189:IZ262189 SU262189:SV262189 ACQ262189:ACR262189 AMM262189:AMN262189 AWI262189:AWJ262189 BGE262189:BGF262189 BQA262189:BQB262189 BZW262189:BZX262189 CJS262189:CJT262189 CTO262189:CTP262189 DDK262189:DDL262189 DNG262189:DNH262189 DXC262189:DXD262189 EGY262189:EGZ262189 EQU262189:EQV262189 FAQ262189:FAR262189 FKM262189:FKN262189 FUI262189:FUJ262189 GEE262189:GEF262189 GOA262189:GOB262189 GXW262189:GXX262189 HHS262189:HHT262189 HRO262189:HRP262189 IBK262189:IBL262189 ILG262189:ILH262189 IVC262189:IVD262189 JEY262189:JEZ262189 JOU262189:JOV262189 JYQ262189:JYR262189 KIM262189:KIN262189 KSI262189:KSJ262189 LCE262189:LCF262189 LMA262189:LMB262189 LVW262189:LVX262189 MFS262189:MFT262189 MPO262189:MPP262189 MZK262189:MZL262189 NJG262189:NJH262189 NTC262189:NTD262189 OCY262189:OCZ262189 OMU262189:OMV262189 OWQ262189:OWR262189 PGM262189:PGN262189 PQI262189:PQJ262189 QAE262189:QAF262189 QKA262189:QKB262189 QTW262189:QTX262189 RDS262189:RDT262189 RNO262189:RNP262189 RXK262189:RXL262189 SHG262189:SHH262189 SRC262189:SRD262189 TAY262189:TAZ262189 TKU262189:TKV262189 TUQ262189:TUR262189 UEM262189:UEN262189 UOI262189:UOJ262189 UYE262189:UYF262189 VIA262189:VIB262189 VRW262189:VRX262189 WBS262189:WBT262189 WLO262189:WLP262189 WVK262189:WVL262189 C327725:D327725 IY327725:IZ327725 SU327725:SV327725 ACQ327725:ACR327725 AMM327725:AMN327725 AWI327725:AWJ327725 BGE327725:BGF327725 BQA327725:BQB327725 BZW327725:BZX327725 CJS327725:CJT327725 CTO327725:CTP327725 DDK327725:DDL327725 DNG327725:DNH327725 DXC327725:DXD327725 EGY327725:EGZ327725 EQU327725:EQV327725 FAQ327725:FAR327725 FKM327725:FKN327725 FUI327725:FUJ327725 GEE327725:GEF327725 GOA327725:GOB327725 GXW327725:GXX327725 HHS327725:HHT327725 HRO327725:HRP327725 IBK327725:IBL327725 ILG327725:ILH327725 IVC327725:IVD327725 JEY327725:JEZ327725 JOU327725:JOV327725 JYQ327725:JYR327725 KIM327725:KIN327725 KSI327725:KSJ327725 LCE327725:LCF327725 LMA327725:LMB327725 LVW327725:LVX327725 MFS327725:MFT327725 MPO327725:MPP327725 MZK327725:MZL327725 NJG327725:NJH327725 NTC327725:NTD327725 OCY327725:OCZ327725 OMU327725:OMV327725 OWQ327725:OWR327725 PGM327725:PGN327725 PQI327725:PQJ327725 QAE327725:QAF327725 QKA327725:QKB327725 QTW327725:QTX327725 RDS327725:RDT327725 RNO327725:RNP327725 RXK327725:RXL327725 SHG327725:SHH327725 SRC327725:SRD327725 TAY327725:TAZ327725 TKU327725:TKV327725 TUQ327725:TUR327725 UEM327725:UEN327725 UOI327725:UOJ327725 UYE327725:UYF327725 VIA327725:VIB327725 VRW327725:VRX327725 WBS327725:WBT327725 WLO327725:WLP327725 WVK327725:WVL327725 C393261:D393261 IY393261:IZ393261 SU393261:SV393261 ACQ393261:ACR393261 AMM393261:AMN393261 AWI393261:AWJ393261 BGE393261:BGF393261 BQA393261:BQB393261 BZW393261:BZX393261 CJS393261:CJT393261 CTO393261:CTP393261 DDK393261:DDL393261 DNG393261:DNH393261 DXC393261:DXD393261 EGY393261:EGZ393261 EQU393261:EQV393261 FAQ393261:FAR393261 FKM393261:FKN393261 FUI393261:FUJ393261 GEE393261:GEF393261 GOA393261:GOB393261 GXW393261:GXX393261 HHS393261:HHT393261 HRO393261:HRP393261 IBK393261:IBL393261 ILG393261:ILH393261 IVC393261:IVD393261 JEY393261:JEZ393261 JOU393261:JOV393261 JYQ393261:JYR393261 KIM393261:KIN393261 KSI393261:KSJ393261 LCE393261:LCF393261 LMA393261:LMB393261 LVW393261:LVX393261 MFS393261:MFT393261 MPO393261:MPP393261 MZK393261:MZL393261 NJG393261:NJH393261 NTC393261:NTD393261 OCY393261:OCZ393261 OMU393261:OMV393261 OWQ393261:OWR393261 PGM393261:PGN393261 PQI393261:PQJ393261 QAE393261:QAF393261 QKA393261:QKB393261 QTW393261:QTX393261 RDS393261:RDT393261 RNO393261:RNP393261 RXK393261:RXL393261 SHG393261:SHH393261 SRC393261:SRD393261 TAY393261:TAZ393261 TKU393261:TKV393261 TUQ393261:TUR393261 UEM393261:UEN393261 UOI393261:UOJ393261 UYE393261:UYF393261 VIA393261:VIB393261 VRW393261:VRX393261 WBS393261:WBT393261 WLO393261:WLP393261 WVK393261:WVL393261 C458797:D458797 IY458797:IZ458797 SU458797:SV458797 ACQ458797:ACR458797 AMM458797:AMN458797 AWI458797:AWJ458797 BGE458797:BGF458797 BQA458797:BQB458797 BZW458797:BZX458797 CJS458797:CJT458797 CTO458797:CTP458797 DDK458797:DDL458797 DNG458797:DNH458797 DXC458797:DXD458797 EGY458797:EGZ458797 EQU458797:EQV458797 FAQ458797:FAR458797 FKM458797:FKN458797 FUI458797:FUJ458797 GEE458797:GEF458797 GOA458797:GOB458797 GXW458797:GXX458797 HHS458797:HHT458797 HRO458797:HRP458797 IBK458797:IBL458797 ILG458797:ILH458797 IVC458797:IVD458797 JEY458797:JEZ458797 JOU458797:JOV458797 JYQ458797:JYR458797 KIM458797:KIN458797 KSI458797:KSJ458797 LCE458797:LCF458797 LMA458797:LMB458797 LVW458797:LVX458797 MFS458797:MFT458797 MPO458797:MPP458797 MZK458797:MZL458797 NJG458797:NJH458797 NTC458797:NTD458797 OCY458797:OCZ458797 OMU458797:OMV458797 OWQ458797:OWR458797 PGM458797:PGN458797 PQI458797:PQJ458797 QAE458797:QAF458797 QKA458797:QKB458797 QTW458797:QTX458797 RDS458797:RDT458797 RNO458797:RNP458797 RXK458797:RXL458797 SHG458797:SHH458797 SRC458797:SRD458797 TAY458797:TAZ458797 TKU458797:TKV458797 TUQ458797:TUR458797 UEM458797:UEN458797 UOI458797:UOJ458797 UYE458797:UYF458797 VIA458797:VIB458797 VRW458797:VRX458797 WBS458797:WBT458797 WLO458797:WLP458797 WVK458797:WVL458797 C524333:D524333 IY524333:IZ524333 SU524333:SV524333 ACQ524333:ACR524333 AMM524333:AMN524333 AWI524333:AWJ524333 BGE524333:BGF524333 BQA524333:BQB524333 BZW524333:BZX524333 CJS524333:CJT524333 CTO524333:CTP524333 DDK524333:DDL524333 DNG524333:DNH524333 DXC524333:DXD524333 EGY524333:EGZ524333 EQU524333:EQV524333 FAQ524333:FAR524333 FKM524333:FKN524333 FUI524333:FUJ524333 GEE524333:GEF524333 GOA524333:GOB524333 GXW524333:GXX524333 HHS524333:HHT524333 HRO524333:HRP524333 IBK524333:IBL524333 ILG524333:ILH524333 IVC524333:IVD524333 JEY524333:JEZ524333 JOU524333:JOV524333 JYQ524333:JYR524333 KIM524333:KIN524333 KSI524333:KSJ524333 LCE524333:LCF524333 LMA524333:LMB524333 LVW524333:LVX524333 MFS524333:MFT524333 MPO524333:MPP524333 MZK524333:MZL524333 NJG524333:NJH524333 NTC524333:NTD524333 OCY524333:OCZ524333 OMU524333:OMV524333 OWQ524333:OWR524333 PGM524333:PGN524333 PQI524333:PQJ524333 QAE524333:QAF524333 QKA524333:QKB524333 QTW524333:QTX524333 RDS524333:RDT524333 RNO524333:RNP524333 RXK524333:RXL524333 SHG524333:SHH524333 SRC524333:SRD524333 TAY524333:TAZ524333 TKU524333:TKV524333 TUQ524333:TUR524333 UEM524333:UEN524333 UOI524333:UOJ524333 UYE524333:UYF524333 VIA524333:VIB524333 VRW524333:VRX524333 WBS524333:WBT524333 WLO524333:WLP524333 WVK524333:WVL524333 C589869:D589869 IY589869:IZ589869 SU589869:SV589869 ACQ589869:ACR589869 AMM589869:AMN589869 AWI589869:AWJ589869 BGE589869:BGF589869 BQA589869:BQB589869 BZW589869:BZX589869 CJS589869:CJT589869 CTO589869:CTP589869 DDK589869:DDL589869 DNG589869:DNH589869 DXC589869:DXD589869 EGY589869:EGZ589869 EQU589869:EQV589869 FAQ589869:FAR589869 FKM589869:FKN589869 FUI589869:FUJ589869 GEE589869:GEF589869 GOA589869:GOB589869 GXW589869:GXX589869 HHS589869:HHT589869 HRO589869:HRP589869 IBK589869:IBL589869 ILG589869:ILH589869 IVC589869:IVD589869 JEY589869:JEZ589869 JOU589869:JOV589869 JYQ589869:JYR589869 KIM589869:KIN589869 KSI589869:KSJ589869 LCE589869:LCF589869 LMA589869:LMB589869 LVW589869:LVX589869 MFS589869:MFT589869 MPO589869:MPP589869 MZK589869:MZL589869 NJG589869:NJH589869 NTC589869:NTD589869 OCY589869:OCZ589869 OMU589869:OMV589869 OWQ589869:OWR589869 PGM589869:PGN589869 PQI589869:PQJ589869 QAE589869:QAF589869 QKA589869:QKB589869 QTW589869:QTX589869 RDS589869:RDT589869 RNO589869:RNP589869 RXK589869:RXL589869 SHG589869:SHH589869 SRC589869:SRD589869 TAY589869:TAZ589869 TKU589869:TKV589869 TUQ589869:TUR589869 UEM589869:UEN589869 UOI589869:UOJ589869 UYE589869:UYF589869 VIA589869:VIB589869 VRW589869:VRX589869 WBS589869:WBT589869 WLO589869:WLP589869 WVK589869:WVL589869 C655405:D655405 IY655405:IZ655405 SU655405:SV655405 ACQ655405:ACR655405 AMM655405:AMN655405 AWI655405:AWJ655405 BGE655405:BGF655405 BQA655405:BQB655405 BZW655405:BZX655405 CJS655405:CJT655405 CTO655405:CTP655405 DDK655405:DDL655405 DNG655405:DNH655405 DXC655405:DXD655405 EGY655405:EGZ655405 EQU655405:EQV655405 FAQ655405:FAR655405 FKM655405:FKN655405 FUI655405:FUJ655405 GEE655405:GEF655405 GOA655405:GOB655405 GXW655405:GXX655405 HHS655405:HHT655405 HRO655405:HRP655405 IBK655405:IBL655405 ILG655405:ILH655405 IVC655405:IVD655405 JEY655405:JEZ655405 JOU655405:JOV655405 JYQ655405:JYR655405 KIM655405:KIN655405 KSI655405:KSJ655405 LCE655405:LCF655405 LMA655405:LMB655405 LVW655405:LVX655405 MFS655405:MFT655405 MPO655405:MPP655405 MZK655405:MZL655405 NJG655405:NJH655405 NTC655405:NTD655405 OCY655405:OCZ655405 OMU655405:OMV655405 OWQ655405:OWR655405 PGM655405:PGN655405 PQI655405:PQJ655405 QAE655405:QAF655405 QKA655405:QKB655405 QTW655405:QTX655405 RDS655405:RDT655405 RNO655405:RNP655405 RXK655405:RXL655405 SHG655405:SHH655405 SRC655405:SRD655405 TAY655405:TAZ655405 TKU655405:TKV655405 TUQ655405:TUR655405 UEM655405:UEN655405 UOI655405:UOJ655405 UYE655405:UYF655405 VIA655405:VIB655405 VRW655405:VRX655405 WBS655405:WBT655405 WLO655405:WLP655405 WVK655405:WVL655405 C720941:D720941 IY720941:IZ720941 SU720941:SV720941 ACQ720941:ACR720941 AMM720941:AMN720941 AWI720941:AWJ720941 BGE720941:BGF720941 BQA720941:BQB720941 BZW720941:BZX720941 CJS720941:CJT720941 CTO720941:CTP720941 DDK720941:DDL720941 DNG720941:DNH720941 DXC720941:DXD720941 EGY720941:EGZ720941 EQU720941:EQV720941 FAQ720941:FAR720941 FKM720941:FKN720941 FUI720941:FUJ720941 GEE720941:GEF720941 GOA720941:GOB720941 GXW720941:GXX720941 HHS720941:HHT720941 HRO720941:HRP720941 IBK720941:IBL720941 ILG720941:ILH720941 IVC720941:IVD720941 JEY720941:JEZ720941 JOU720941:JOV720941 JYQ720941:JYR720941 KIM720941:KIN720941 KSI720941:KSJ720941 LCE720941:LCF720941 LMA720941:LMB720941 LVW720941:LVX720941 MFS720941:MFT720941 MPO720941:MPP720941 MZK720941:MZL720941 NJG720941:NJH720941 NTC720941:NTD720941 OCY720941:OCZ720941 OMU720941:OMV720941 OWQ720941:OWR720941 PGM720941:PGN720941 PQI720941:PQJ720941 QAE720941:QAF720941 QKA720941:QKB720941 QTW720941:QTX720941 RDS720941:RDT720941 RNO720941:RNP720941 RXK720941:RXL720941 SHG720941:SHH720941 SRC720941:SRD720941 TAY720941:TAZ720941 TKU720941:TKV720941 TUQ720941:TUR720941 UEM720941:UEN720941 UOI720941:UOJ720941 UYE720941:UYF720941 VIA720941:VIB720941 VRW720941:VRX720941 WBS720941:WBT720941 WLO720941:WLP720941 WVK720941:WVL720941 C786477:D786477 IY786477:IZ786477 SU786477:SV786477 ACQ786477:ACR786477 AMM786477:AMN786477 AWI786477:AWJ786477 BGE786477:BGF786477 BQA786477:BQB786477 BZW786477:BZX786477 CJS786477:CJT786477 CTO786477:CTP786477 DDK786477:DDL786477 DNG786477:DNH786477 DXC786477:DXD786477 EGY786477:EGZ786477 EQU786477:EQV786477 FAQ786477:FAR786477 FKM786477:FKN786477 FUI786477:FUJ786477 GEE786477:GEF786477 GOA786477:GOB786477 GXW786477:GXX786477 HHS786477:HHT786477 HRO786477:HRP786477 IBK786477:IBL786477 ILG786477:ILH786477 IVC786477:IVD786477 JEY786477:JEZ786477 JOU786477:JOV786477 JYQ786477:JYR786477 KIM786477:KIN786477 KSI786477:KSJ786477 LCE786477:LCF786477 LMA786477:LMB786477 LVW786477:LVX786477 MFS786477:MFT786477 MPO786477:MPP786477 MZK786477:MZL786477 NJG786477:NJH786477 NTC786477:NTD786477 OCY786477:OCZ786477 OMU786477:OMV786477 OWQ786477:OWR786477 PGM786477:PGN786477 PQI786477:PQJ786477 QAE786477:QAF786477 QKA786477:QKB786477 QTW786477:QTX786477 RDS786477:RDT786477 RNO786477:RNP786477 RXK786477:RXL786477 SHG786477:SHH786477 SRC786477:SRD786477 TAY786477:TAZ786477 TKU786477:TKV786477 TUQ786477:TUR786477 UEM786477:UEN786477 UOI786477:UOJ786477 UYE786477:UYF786477 VIA786477:VIB786477 VRW786477:VRX786477 WBS786477:WBT786477 WLO786477:WLP786477 WVK786477:WVL786477 C852013:D852013 IY852013:IZ852013 SU852013:SV852013 ACQ852013:ACR852013 AMM852013:AMN852013 AWI852013:AWJ852013 BGE852013:BGF852013 BQA852013:BQB852013 BZW852013:BZX852013 CJS852013:CJT852013 CTO852013:CTP852013 DDK852013:DDL852013 DNG852013:DNH852013 DXC852013:DXD852013 EGY852013:EGZ852013 EQU852013:EQV852013 FAQ852013:FAR852013 FKM852013:FKN852013 FUI852013:FUJ852013 GEE852013:GEF852013 GOA852013:GOB852013 GXW852013:GXX852013 HHS852013:HHT852013 HRO852013:HRP852013 IBK852013:IBL852013 ILG852013:ILH852013 IVC852013:IVD852013 JEY852013:JEZ852013 JOU852013:JOV852013 JYQ852013:JYR852013 KIM852013:KIN852013 KSI852013:KSJ852013 LCE852013:LCF852013 LMA852013:LMB852013 LVW852013:LVX852013 MFS852013:MFT852013 MPO852013:MPP852013 MZK852013:MZL852013 NJG852013:NJH852013 NTC852013:NTD852013 OCY852013:OCZ852013 OMU852013:OMV852013 OWQ852013:OWR852013 PGM852013:PGN852013 PQI852013:PQJ852013 QAE852013:QAF852013 QKA852013:QKB852013 QTW852013:QTX852013 RDS852013:RDT852013 RNO852013:RNP852013 RXK852013:RXL852013 SHG852013:SHH852013 SRC852013:SRD852013 TAY852013:TAZ852013 TKU852013:TKV852013 TUQ852013:TUR852013 UEM852013:UEN852013 UOI852013:UOJ852013 UYE852013:UYF852013 VIA852013:VIB852013 VRW852013:VRX852013 WBS852013:WBT852013 WLO852013:WLP852013 WVK852013:WVL852013 C917549:D917549 IY917549:IZ917549 SU917549:SV917549 ACQ917549:ACR917549 AMM917549:AMN917549 AWI917549:AWJ917549 BGE917549:BGF917549 BQA917549:BQB917549 BZW917549:BZX917549 CJS917549:CJT917549 CTO917549:CTP917549 DDK917549:DDL917549 DNG917549:DNH917549 DXC917549:DXD917549 EGY917549:EGZ917549 EQU917549:EQV917549 FAQ917549:FAR917549 FKM917549:FKN917549 FUI917549:FUJ917549 GEE917549:GEF917549 GOA917549:GOB917549 GXW917549:GXX917549 HHS917549:HHT917549 HRO917549:HRP917549 IBK917549:IBL917549 ILG917549:ILH917549 IVC917549:IVD917549 JEY917549:JEZ917549 JOU917549:JOV917549 JYQ917549:JYR917549 KIM917549:KIN917549 KSI917549:KSJ917549 LCE917549:LCF917549 LMA917549:LMB917549 LVW917549:LVX917549 MFS917549:MFT917549 MPO917549:MPP917549 MZK917549:MZL917549 NJG917549:NJH917549 NTC917549:NTD917549 OCY917549:OCZ917549 OMU917549:OMV917549 OWQ917549:OWR917549 PGM917549:PGN917549 PQI917549:PQJ917549 QAE917549:QAF917549 QKA917549:QKB917549 QTW917549:QTX917549 RDS917549:RDT917549 RNO917549:RNP917549 RXK917549:RXL917549 SHG917549:SHH917549 SRC917549:SRD917549 TAY917549:TAZ917549 TKU917549:TKV917549 TUQ917549:TUR917549 UEM917549:UEN917549 UOI917549:UOJ917549 UYE917549:UYF917549 VIA917549:VIB917549 VRW917549:VRX917549 WBS917549:WBT917549 WLO917549:WLP917549 WVK917549:WVL917549 C983085:D983085 IY983085:IZ983085 SU983085:SV983085 ACQ983085:ACR983085 AMM983085:AMN983085 AWI983085:AWJ983085 BGE983085:BGF983085 BQA983085:BQB983085 BZW983085:BZX983085 CJS983085:CJT983085 CTO983085:CTP983085 DDK983085:DDL983085 DNG983085:DNH983085 DXC983085:DXD983085 EGY983085:EGZ983085 EQU983085:EQV983085 FAQ983085:FAR983085 FKM983085:FKN983085 FUI983085:FUJ983085 GEE983085:GEF983085 GOA983085:GOB983085 GXW983085:GXX983085 HHS983085:HHT983085 HRO983085:HRP983085 IBK983085:IBL983085 ILG983085:ILH983085 IVC983085:IVD983085 JEY983085:JEZ983085 JOU983085:JOV983085 JYQ983085:JYR983085 KIM983085:KIN983085 KSI983085:KSJ983085 LCE983085:LCF983085 LMA983085:LMB983085 LVW983085:LVX983085 MFS983085:MFT983085 MPO983085:MPP983085 MZK983085:MZL983085 NJG983085:NJH983085 NTC983085:NTD983085 OCY983085:OCZ983085 OMU983085:OMV983085 OWQ983085:OWR983085 PGM983085:PGN983085 PQI983085:PQJ983085 QAE983085:QAF983085 QKA983085:QKB983085 QTW983085:QTX983085 RDS983085:RDT983085 RNO983085:RNP983085 RXK983085:RXL983085 SHG983085:SHH983085 SRC983085:SRD983085 TAY983085:TAZ983085 TKU983085:TKV983085 TUQ983085:TUR983085 UEM983085:UEN983085 UOI983085:UOJ983085 UYE983085:UYF983085 VIA983085:VIB983085 VRW983085:VRX983085 WBS983085:WBT983085 WLO983085:WLP983085 WVK983085:WVL983085">
      <formula1>0</formula1>
      <formula2>9999999999999990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5"/>
  <sheetViews>
    <sheetView workbookViewId="0">
      <selection sqref="A1:XFD1048576"/>
    </sheetView>
  </sheetViews>
  <sheetFormatPr defaultColWidth="9.28515625" defaultRowHeight="15.75"/>
  <cols>
    <col min="1" max="1" width="50.7109375" style="411" customWidth="1"/>
    <col min="2" max="2" width="10.7109375" style="412" customWidth="1"/>
    <col min="3" max="3" width="10.7109375" style="338" customWidth="1"/>
    <col min="4" max="4" width="12.7109375" style="338" customWidth="1"/>
    <col min="5" max="8" width="11.7109375" style="338" customWidth="1"/>
    <col min="9" max="10" width="10.7109375" style="338" customWidth="1"/>
    <col min="11" max="11" width="11.140625" style="338" customWidth="1"/>
    <col min="12" max="12" width="14.7109375" style="338" customWidth="1"/>
    <col min="13" max="13" width="16.85546875" style="338" customWidth="1"/>
    <col min="14" max="14" width="11" style="338" customWidth="1"/>
    <col min="15" max="256" width="9.28515625" style="338"/>
    <col min="257" max="257" width="50.7109375" style="338" customWidth="1"/>
    <col min="258" max="259" width="10.7109375" style="338" customWidth="1"/>
    <col min="260" max="260" width="12.7109375" style="338" customWidth="1"/>
    <col min="261" max="264" width="11.7109375" style="338" customWidth="1"/>
    <col min="265" max="266" width="10.7109375" style="338" customWidth="1"/>
    <col min="267" max="267" width="11.140625" style="338" customWidth="1"/>
    <col min="268" max="268" width="14.7109375" style="338" customWidth="1"/>
    <col min="269" max="269" width="16.85546875" style="338" customWidth="1"/>
    <col min="270" max="270" width="11" style="338" customWidth="1"/>
    <col min="271" max="512" width="9.28515625" style="338"/>
    <col min="513" max="513" width="50.7109375" style="338" customWidth="1"/>
    <col min="514" max="515" width="10.7109375" style="338" customWidth="1"/>
    <col min="516" max="516" width="12.7109375" style="338" customWidth="1"/>
    <col min="517" max="520" width="11.7109375" style="338" customWidth="1"/>
    <col min="521" max="522" width="10.7109375" style="338" customWidth="1"/>
    <col min="523" max="523" width="11.140625" style="338" customWidth="1"/>
    <col min="524" max="524" width="14.7109375" style="338" customWidth="1"/>
    <col min="525" max="525" width="16.85546875" style="338" customWidth="1"/>
    <col min="526" max="526" width="11" style="338" customWidth="1"/>
    <col min="527" max="768" width="9.28515625" style="338"/>
    <col min="769" max="769" width="50.7109375" style="338" customWidth="1"/>
    <col min="770" max="771" width="10.7109375" style="338" customWidth="1"/>
    <col min="772" max="772" width="12.7109375" style="338" customWidth="1"/>
    <col min="773" max="776" width="11.7109375" style="338" customWidth="1"/>
    <col min="777" max="778" width="10.7109375" style="338" customWidth="1"/>
    <col min="779" max="779" width="11.140625" style="338" customWidth="1"/>
    <col min="780" max="780" width="14.7109375" style="338" customWidth="1"/>
    <col min="781" max="781" width="16.85546875" style="338" customWidth="1"/>
    <col min="782" max="782" width="11" style="338" customWidth="1"/>
    <col min="783" max="1024" width="9.28515625" style="338"/>
    <col min="1025" max="1025" width="50.7109375" style="338" customWidth="1"/>
    <col min="1026" max="1027" width="10.7109375" style="338" customWidth="1"/>
    <col min="1028" max="1028" width="12.7109375" style="338" customWidth="1"/>
    <col min="1029" max="1032" width="11.7109375" style="338" customWidth="1"/>
    <col min="1033" max="1034" width="10.7109375" style="338" customWidth="1"/>
    <col min="1035" max="1035" width="11.140625" style="338" customWidth="1"/>
    <col min="1036" max="1036" width="14.7109375" style="338" customWidth="1"/>
    <col min="1037" max="1037" width="16.85546875" style="338" customWidth="1"/>
    <col min="1038" max="1038" width="11" style="338" customWidth="1"/>
    <col min="1039" max="1280" width="9.28515625" style="338"/>
    <col min="1281" max="1281" width="50.7109375" style="338" customWidth="1"/>
    <col min="1282" max="1283" width="10.7109375" style="338" customWidth="1"/>
    <col min="1284" max="1284" width="12.7109375" style="338" customWidth="1"/>
    <col min="1285" max="1288" width="11.7109375" style="338" customWidth="1"/>
    <col min="1289" max="1290" width="10.7109375" style="338" customWidth="1"/>
    <col min="1291" max="1291" width="11.140625" style="338" customWidth="1"/>
    <col min="1292" max="1292" width="14.7109375" style="338" customWidth="1"/>
    <col min="1293" max="1293" width="16.85546875" style="338" customWidth="1"/>
    <col min="1294" max="1294" width="11" style="338" customWidth="1"/>
    <col min="1295" max="1536" width="9.28515625" style="338"/>
    <col min="1537" max="1537" width="50.7109375" style="338" customWidth="1"/>
    <col min="1538" max="1539" width="10.7109375" style="338" customWidth="1"/>
    <col min="1540" max="1540" width="12.7109375" style="338" customWidth="1"/>
    <col min="1541" max="1544" width="11.7109375" style="338" customWidth="1"/>
    <col min="1545" max="1546" width="10.7109375" style="338" customWidth="1"/>
    <col min="1547" max="1547" width="11.140625" style="338" customWidth="1"/>
    <col min="1548" max="1548" width="14.7109375" style="338" customWidth="1"/>
    <col min="1549" max="1549" width="16.85546875" style="338" customWidth="1"/>
    <col min="1550" max="1550" width="11" style="338" customWidth="1"/>
    <col min="1551" max="1792" width="9.28515625" style="338"/>
    <col min="1793" max="1793" width="50.7109375" style="338" customWidth="1"/>
    <col min="1794" max="1795" width="10.7109375" style="338" customWidth="1"/>
    <col min="1796" max="1796" width="12.7109375" style="338" customWidth="1"/>
    <col min="1797" max="1800" width="11.7109375" style="338" customWidth="1"/>
    <col min="1801" max="1802" width="10.7109375" style="338" customWidth="1"/>
    <col min="1803" max="1803" width="11.140625" style="338" customWidth="1"/>
    <col min="1804" max="1804" width="14.7109375" style="338" customWidth="1"/>
    <col min="1805" max="1805" width="16.85546875" style="338" customWidth="1"/>
    <col min="1806" max="1806" width="11" style="338" customWidth="1"/>
    <col min="1807" max="2048" width="9.28515625" style="338"/>
    <col min="2049" max="2049" width="50.7109375" style="338" customWidth="1"/>
    <col min="2050" max="2051" width="10.7109375" style="338" customWidth="1"/>
    <col min="2052" max="2052" width="12.7109375" style="338" customWidth="1"/>
    <col min="2053" max="2056" width="11.7109375" style="338" customWidth="1"/>
    <col min="2057" max="2058" width="10.7109375" style="338" customWidth="1"/>
    <col min="2059" max="2059" width="11.140625" style="338" customWidth="1"/>
    <col min="2060" max="2060" width="14.7109375" style="338" customWidth="1"/>
    <col min="2061" max="2061" width="16.85546875" style="338" customWidth="1"/>
    <col min="2062" max="2062" width="11" style="338" customWidth="1"/>
    <col min="2063" max="2304" width="9.28515625" style="338"/>
    <col min="2305" max="2305" width="50.7109375" style="338" customWidth="1"/>
    <col min="2306" max="2307" width="10.7109375" style="338" customWidth="1"/>
    <col min="2308" max="2308" width="12.7109375" style="338" customWidth="1"/>
    <col min="2309" max="2312" width="11.7109375" style="338" customWidth="1"/>
    <col min="2313" max="2314" width="10.7109375" style="338" customWidth="1"/>
    <col min="2315" max="2315" width="11.140625" style="338" customWidth="1"/>
    <col min="2316" max="2316" width="14.7109375" style="338" customWidth="1"/>
    <col min="2317" max="2317" width="16.85546875" style="338" customWidth="1"/>
    <col min="2318" max="2318" width="11" style="338" customWidth="1"/>
    <col min="2319" max="2560" width="9.28515625" style="338"/>
    <col min="2561" max="2561" width="50.7109375" style="338" customWidth="1"/>
    <col min="2562" max="2563" width="10.7109375" style="338" customWidth="1"/>
    <col min="2564" max="2564" width="12.7109375" style="338" customWidth="1"/>
    <col min="2565" max="2568" width="11.7109375" style="338" customWidth="1"/>
    <col min="2569" max="2570" width="10.7109375" style="338" customWidth="1"/>
    <col min="2571" max="2571" width="11.140625" style="338" customWidth="1"/>
    <col min="2572" max="2572" width="14.7109375" style="338" customWidth="1"/>
    <col min="2573" max="2573" width="16.85546875" style="338" customWidth="1"/>
    <col min="2574" max="2574" width="11" style="338" customWidth="1"/>
    <col min="2575" max="2816" width="9.28515625" style="338"/>
    <col min="2817" max="2817" width="50.7109375" style="338" customWidth="1"/>
    <col min="2818" max="2819" width="10.7109375" style="338" customWidth="1"/>
    <col min="2820" max="2820" width="12.7109375" style="338" customWidth="1"/>
    <col min="2821" max="2824" width="11.7109375" style="338" customWidth="1"/>
    <col min="2825" max="2826" width="10.7109375" style="338" customWidth="1"/>
    <col min="2827" max="2827" width="11.140625" style="338" customWidth="1"/>
    <col min="2828" max="2828" width="14.7109375" style="338" customWidth="1"/>
    <col min="2829" max="2829" width="16.85546875" style="338" customWidth="1"/>
    <col min="2830" max="2830" width="11" style="338" customWidth="1"/>
    <col min="2831" max="3072" width="9.28515625" style="338"/>
    <col min="3073" max="3073" width="50.7109375" style="338" customWidth="1"/>
    <col min="3074" max="3075" width="10.7109375" style="338" customWidth="1"/>
    <col min="3076" max="3076" width="12.7109375" style="338" customWidth="1"/>
    <col min="3077" max="3080" width="11.7109375" style="338" customWidth="1"/>
    <col min="3081" max="3082" width="10.7109375" style="338" customWidth="1"/>
    <col min="3083" max="3083" width="11.140625" style="338" customWidth="1"/>
    <col min="3084" max="3084" width="14.7109375" style="338" customWidth="1"/>
    <col min="3085" max="3085" width="16.85546875" style="338" customWidth="1"/>
    <col min="3086" max="3086" width="11" style="338" customWidth="1"/>
    <col min="3087" max="3328" width="9.28515625" style="338"/>
    <col min="3329" max="3329" width="50.7109375" style="338" customWidth="1"/>
    <col min="3330" max="3331" width="10.7109375" style="338" customWidth="1"/>
    <col min="3332" max="3332" width="12.7109375" style="338" customWidth="1"/>
    <col min="3333" max="3336" width="11.7109375" style="338" customWidth="1"/>
    <col min="3337" max="3338" width="10.7109375" style="338" customWidth="1"/>
    <col min="3339" max="3339" width="11.140625" style="338" customWidth="1"/>
    <col min="3340" max="3340" width="14.7109375" style="338" customWidth="1"/>
    <col min="3341" max="3341" width="16.85546875" style="338" customWidth="1"/>
    <col min="3342" max="3342" width="11" style="338" customWidth="1"/>
    <col min="3343" max="3584" width="9.28515625" style="338"/>
    <col min="3585" max="3585" width="50.7109375" style="338" customWidth="1"/>
    <col min="3586" max="3587" width="10.7109375" style="338" customWidth="1"/>
    <col min="3588" max="3588" width="12.7109375" style="338" customWidth="1"/>
    <col min="3589" max="3592" width="11.7109375" style="338" customWidth="1"/>
    <col min="3593" max="3594" width="10.7109375" style="338" customWidth="1"/>
    <col min="3595" max="3595" width="11.140625" style="338" customWidth="1"/>
    <col min="3596" max="3596" width="14.7109375" style="338" customWidth="1"/>
    <col min="3597" max="3597" width="16.85546875" style="338" customWidth="1"/>
    <col min="3598" max="3598" width="11" style="338" customWidth="1"/>
    <col min="3599" max="3840" width="9.28515625" style="338"/>
    <col min="3841" max="3841" width="50.7109375" style="338" customWidth="1"/>
    <col min="3842" max="3843" width="10.7109375" style="338" customWidth="1"/>
    <col min="3844" max="3844" width="12.7109375" style="338" customWidth="1"/>
    <col min="3845" max="3848" width="11.7109375" style="338" customWidth="1"/>
    <col min="3849" max="3850" width="10.7109375" style="338" customWidth="1"/>
    <col min="3851" max="3851" width="11.140625" style="338" customWidth="1"/>
    <col min="3852" max="3852" width="14.7109375" style="338" customWidth="1"/>
    <col min="3853" max="3853" width="16.85546875" style="338" customWidth="1"/>
    <col min="3854" max="3854" width="11" style="338" customWidth="1"/>
    <col min="3855" max="4096" width="9.28515625" style="338"/>
    <col min="4097" max="4097" width="50.7109375" style="338" customWidth="1"/>
    <col min="4098" max="4099" width="10.7109375" style="338" customWidth="1"/>
    <col min="4100" max="4100" width="12.7109375" style="338" customWidth="1"/>
    <col min="4101" max="4104" width="11.7109375" style="338" customWidth="1"/>
    <col min="4105" max="4106" width="10.7109375" style="338" customWidth="1"/>
    <col min="4107" max="4107" width="11.140625" style="338" customWidth="1"/>
    <col min="4108" max="4108" width="14.7109375" style="338" customWidth="1"/>
    <col min="4109" max="4109" width="16.85546875" style="338" customWidth="1"/>
    <col min="4110" max="4110" width="11" style="338" customWidth="1"/>
    <col min="4111" max="4352" width="9.28515625" style="338"/>
    <col min="4353" max="4353" width="50.7109375" style="338" customWidth="1"/>
    <col min="4354" max="4355" width="10.7109375" style="338" customWidth="1"/>
    <col min="4356" max="4356" width="12.7109375" style="338" customWidth="1"/>
    <col min="4357" max="4360" width="11.7109375" style="338" customWidth="1"/>
    <col min="4361" max="4362" width="10.7109375" style="338" customWidth="1"/>
    <col min="4363" max="4363" width="11.140625" style="338" customWidth="1"/>
    <col min="4364" max="4364" width="14.7109375" style="338" customWidth="1"/>
    <col min="4365" max="4365" width="16.85546875" style="338" customWidth="1"/>
    <col min="4366" max="4366" width="11" style="338" customWidth="1"/>
    <col min="4367" max="4608" width="9.28515625" style="338"/>
    <col min="4609" max="4609" width="50.7109375" style="338" customWidth="1"/>
    <col min="4610" max="4611" width="10.7109375" style="338" customWidth="1"/>
    <col min="4612" max="4612" width="12.7109375" style="338" customWidth="1"/>
    <col min="4613" max="4616" width="11.7109375" style="338" customWidth="1"/>
    <col min="4617" max="4618" width="10.7109375" style="338" customWidth="1"/>
    <col min="4619" max="4619" width="11.140625" style="338" customWidth="1"/>
    <col min="4620" max="4620" width="14.7109375" style="338" customWidth="1"/>
    <col min="4621" max="4621" width="16.85546875" style="338" customWidth="1"/>
    <col min="4622" max="4622" width="11" style="338" customWidth="1"/>
    <col min="4623" max="4864" width="9.28515625" style="338"/>
    <col min="4865" max="4865" width="50.7109375" style="338" customWidth="1"/>
    <col min="4866" max="4867" width="10.7109375" style="338" customWidth="1"/>
    <col min="4868" max="4868" width="12.7109375" style="338" customWidth="1"/>
    <col min="4869" max="4872" width="11.7109375" style="338" customWidth="1"/>
    <col min="4873" max="4874" width="10.7109375" style="338" customWidth="1"/>
    <col min="4875" max="4875" width="11.140625" style="338" customWidth="1"/>
    <col min="4876" max="4876" width="14.7109375" style="338" customWidth="1"/>
    <col min="4877" max="4877" width="16.85546875" style="338" customWidth="1"/>
    <col min="4878" max="4878" width="11" style="338" customWidth="1"/>
    <col min="4879" max="5120" width="9.28515625" style="338"/>
    <col min="5121" max="5121" width="50.7109375" style="338" customWidth="1"/>
    <col min="5122" max="5123" width="10.7109375" style="338" customWidth="1"/>
    <col min="5124" max="5124" width="12.7109375" style="338" customWidth="1"/>
    <col min="5125" max="5128" width="11.7109375" style="338" customWidth="1"/>
    <col min="5129" max="5130" width="10.7109375" style="338" customWidth="1"/>
    <col min="5131" max="5131" width="11.140625" style="338" customWidth="1"/>
    <col min="5132" max="5132" width="14.7109375" style="338" customWidth="1"/>
    <col min="5133" max="5133" width="16.85546875" style="338" customWidth="1"/>
    <col min="5134" max="5134" width="11" style="338" customWidth="1"/>
    <col min="5135" max="5376" width="9.28515625" style="338"/>
    <col min="5377" max="5377" width="50.7109375" style="338" customWidth="1"/>
    <col min="5378" max="5379" width="10.7109375" style="338" customWidth="1"/>
    <col min="5380" max="5380" width="12.7109375" style="338" customWidth="1"/>
    <col min="5381" max="5384" width="11.7109375" style="338" customWidth="1"/>
    <col min="5385" max="5386" width="10.7109375" style="338" customWidth="1"/>
    <col min="5387" max="5387" width="11.140625" style="338" customWidth="1"/>
    <col min="5388" max="5388" width="14.7109375" style="338" customWidth="1"/>
    <col min="5389" max="5389" width="16.85546875" style="338" customWidth="1"/>
    <col min="5390" max="5390" width="11" style="338" customWidth="1"/>
    <col min="5391" max="5632" width="9.28515625" style="338"/>
    <col min="5633" max="5633" width="50.7109375" style="338" customWidth="1"/>
    <col min="5634" max="5635" width="10.7109375" style="338" customWidth="1"/>
    <col min="5636" max="5636" width="12.7109375" style="338" customWidth="1"/>
    <col min="5637" max="5640" width="11.7109375" style="338" customWidth="1"/>
    <col min="5641" max="5642" width="10.7109375" style="338" customWidth="1"/>
    <col min="5643" max="5643" width="11.140625" style="338" customWidth="1"/>
    <col min="5644" max="5644" width="14.7109375" style="338" customWidth="1"/>
    <col min="5645" max="5645" width="16.85546875" style="338" customWidth="1"/>
    <col min="5646" max="5646" width="11" style="338" customWidth="1"/>
    <col min="5647" max="5888" width="9.28515625" style="338"/>
    <col min="5889" max="5889" width="50.7109375" style="338" customWidth="1"/>
    <col min="5890" max="5891" width="10.7109375" style="338" customWidth="1"/>
    <col min="5892" max="5892" width="12.7109375" style="338" customWidth="1"/>
    <col min="5893" max="5896" width="11.7109375" style="338" customWidth="1"/>
    <col min="5897" max="5898" width="10.7109375" style="338" customWidth="1"/>
    <col min="5899" max="5899" width="11.140625" style="338" customWidth="1"/>
    <col min="5900" max="5900" width="14.7109375" style="338" customWidth="1"/>
    <col min="5901" max="5901" width="16.85546875" style="338" customWidth="1"/>
    <col min="5902" max="5902" width="11" style="338" customWidth="1"/>
    <col min="5903" max="6144" width="9.28515625" style="338"/>
    <col min="6145" max="6145" width="50.7109375" style="338" customWidth="1"/>
    <col min="6146" max="6147" width="10.7109375" style="338" customWidth="1"/>
    <col min="6148" max="6148" width="12.7109375" style="338" customWidth="1"/>
    <col min="6149" max="6152" width="11.7109375" style="338" customWidth="1"/>
    <col min="6153" max="6154" width="10.7109375" style="338" customWidth="1"/>
    <col min="6155" max="6155" width="11.140625" style="338" customWidth="1"/>
    <col min="6156" max="6156" width="14.7109375" style="338" customWidth="1"/>
    <col min="6157" max="6157" width="16.85546875" style="338" customWidth="1"/>
    <col min="6158" max="6158" width="11" style="338" customWidth="1"/>
    <col min="6159" max="6400" width="9.28515625" style="338"/>
    <col min="6401" max="6401" width="50.7109375" style="338" customWidth="1"/>
    <col min="6402" max="6403" width="10.7109375" style="338" customWidth="1"/>
    <col min="6404" max="6404" width="12.7109375" style="338" customWidth="1"/>
    <col min="6405" max="6408" width="11.7109375" style="338" customWidth="1"/>
    <col min="6409" max="6410" width="10.7109375" style="338" customWidth="1"/>
    <col min="6411" max="6411" width="11.140625" style="338" customWidth="1"/>
    <col min="6412" max="6412" width="14.7109375" style="338" customWidth="1"/>
    <col min="6413" max="6413" width="16.85546875" style="338" customWidth="1"/>
    <col min="6414" max="6414" width="11" style="338" customWidth="1"/>
    <col min="6415" max="6656" width="9.28515625" style="338"/>
    <col min="6657" max="6657" width="50.7109375" style="338" customWidth="1"/>
    <col min="6658" max="6659" width="10.7109375" style="338" customWidth="1"/>
    <col min="6660" max="6660" width="12.7109375" style="338" customWidth="1"/>
    <col min="6661" max="6664" width="11.7109375" style="338" customWidth="1"/>
    <col min="6665" max="6666" width="10.7109375" style="338" customWidth="1"/>
    <col min="6667" max="6667" width="11.140625" style="338" customWidth="1"/>
    <col min="6668" max="6668" width="14.7109375" style="338" customWidth="1"/>
    <col min="6669" max="6669" width="16.85546875" style="338" customWidth="1"/>
    <col min="6670" max="6670" width="11" style="338" customWidth="1"/>
    <col min="6671" max="6912" width="9.28515625" style="338"/>
    <col min="6913" max="6913" width="50.7109375" style="338" customWidth="1"/>
    <col min="6914" max="6915" width="10.7109375" style="338" customWidth="1"/>
    <col min="6916" max="6916" width="12.7109375" style="338" customWidth="1"/>
    <col min="6917" max="6920" width="11.7109375" style="338" customWidth="1"/>
    <col min="6921" max="6922" width="10.7109375" style="338" customWidth="1"/>
    <col min="6923" max="6923" width="11.140625" style="338" customWidth="1"/>
    <col min="6924" max="6924" width="14.7109375" style="338" customWidth="1"/>
    <col min="6925" max="6925" width="16.85546875" style="338" customWidth="1"/>
    <col min="6926" max="6926" width="11" style="338" customWidth="1"/>
    <col min="6927" max="7168" width="9.28515625" style="338"/>
    <col min="7169" max="7169" width="50.7109375" style="338" customWidth="1"/>
    <col min="7170" max="7171" width="10.7109375" style="338" customWidth="1"/>
    <col min="7172" max="7172" width="12.7109375" style="338" customWidth="1"/>
    <col min="7173" max="7176" width="11.7109375" style="338" customWidth="1"/>
    <col min="7177" max="7178" width="10.7109375" style="338" customWidth="1"/>
    <col min="7179" max="7179" width="11.140625" style="338" customWidth="1"/>
    <col min="7180" max="7180" width="14.7109375" style="338" customWidth="1"/>
    <col min="7181" max="7181" width="16.85546875" style="338" customWidth="1"/>
    <col min="7182" max="7182" width="11" style="338" customWidth="1"/>
    <col min="7183" max="7424" width="9.28515625" style="338"/>
    <col min="7425" max="7425" width="50.7109375" style="338" customWidth="1"/>
    <col min="7426" max="7427" width="10.7109375" style="338" customWidth="1"/>
    <col min="7428" max="7428" width="12.7109375" style="338" customWidth="1"/>
    <col min="7429" max="7432" width="11.7109375" style="338" customWidth="1"/>
    <col min="7433" max="7434" width="10.7109375" style="338" customWidth="1"/>
    <col min="7435" max="7435" width="11.140625" style="338" customWidth="1"/>
    <col min="7436" max="7436" width="14.7109375" style="338" customWidth="1"/>
    <col min="7437" max="7437" width="16.85546875" style="338" customWidth="1"/>
    <col min="7438" max="7438" width="11" style="338" customWidth="1"/>
    <col min="7439" max="7680" width="9.28515625" style="338"/>
    <col min="7681" max="7681" width="50.7109375" style="338" customWidth="1"/>
    <col min="7682" max="7683" width="10.7109375" style="338" customWidth="1"/>
    <col min="7684" max="7684" width="12.7109375" style="338" customWidth="1"/>
    <col min="7685" max="7688" width="11.7109375" style="338" customWidth="1"/>
    <col min="7689" max="7690" width="10.7109375" style="338" customWidth="1"/>
    <col min="7691" max="7691" width="11.140625" style="338" customWidth="1"/>
    <col min="7692" max="7692" width="14.7109375" style="338" customWidth="1"/>
    <col min="7693" max="7693" width="16.85546875" style="338" customWidth="1"/>
    <col min="7694" max="7694" width="11" style="338" customWidth="1"/>
    <col min="7695" max="7936" width="9.28515625" style="338"/>
    <col min="7937" max="7937" width="50.7109375" style="338" customWidth="1"/>
    <col min="7938" max="7939" width="10.7109375" style="338" customWidth="1"/>
    <col min="7940" max="7940" width="12.7109375" style="338" customWidth="1"/>
    <col min="7941" max="7944" width="11.7109375" style="338" customWidth="1"/>
    <col min="7945" max="7946" width="10.7109375" style="338" customWidth="1"/>
    <col min="7947" max="7947" width="11.140625" style="338" customWidth="1"/>
    <col min="7948" max="7948" width="14.7109375" style="338" customWidth="1"/>
    <col min="7949" max="7949" width="16.85546875" style="338" customWidth="1"/>
    <col min="7950" max="7950" width="11" style="338" customWidth="1"/>
    <col min="7951" max="8192" width="9.28515625" style="338"/>
    <col min="8193" max="8193" width="50.7109375" style="338" customWidth="1"/>
    <col min="8194" max="8195" width="10.7109375" style="338" customWidth="1"/>
    <col min="8196" max="8196" width="12.7109375" style="338" customWidth="1"/>
    <col min="8197" max="8200" width="11.7109375" style="338" customWidth="1"/>
    <col min="8201" max="8202" width="10.7109375" style="338" customWidth="1"/>
    <col min="8203" max="8203" width="11.140625" style="338" customWidth="1"/>
    <col min="8204" max="8204" width="14.7109375" style="338" customWidth="1"/>
    <col min="8205" max="8205" width="16.85546875" style="338" customWidth="1"/>
    <col min="8206" max="8206" width="11" style="338" customWidth="1"/>
    <col min="8207" max="8448" width="9.28515625" style="338"/>
    <col min="8449" max="8449" width="50.7109375" style="338" customWidth="1"/>
    <col min="8450" max="8451" width="10.7109375" style="338" customWidth="1"/>
    <col min="8452" max="8452" width="12.7109375" style="338" customWidth="1"/>
    <col min="8453" max="8456" width="11.7109375" style="338" customWidth="1"/>
    <col min="8457" max="8458" width="10.7109375" style="338" customWidth="1"/>
    <col min="8459" max="8459" width="11.140625" style="338" customWidth="1"/>
    <col min="8460" max="8460" width="14.7109375" style="338" customWidth="1"/>
    <col min="8461" max="8461" width="16.85546875" style="338" customWidth="1"/>
    <col min="8462" max="8462" width="11" style="338" customWidth="1"/>
    <col min="8463" max="8704" width="9.28515625" style="338"/>
    <col min="8705" max="8705" width="50.7109375" style="338" customWidth="1"/>
    <col min="8706" max="8707" width="10.7109375" style="338" customWidth="1"/>
    <col min="8708" max="8708" width="12.7109375" style="338" customWidth="1"/>
    <col min="8709" max="8712" width="11.7109375" style="338" customWidth="1"/>
    <col min="8713" max="8714" width="10.7109375" style="338" customWidth="1"/>
    <col min="8715" max="8715" width="11.140625" style="338" customWidth="1"/>
    <col min="8716" max="8716" width="14.7109375" style="338" customWidth="1"/>
    <col min="8717" max="8717" width="16.85546875" style="338" customWidth="1"/>
    <col min="8718" max="8718" width="11" style="338" customWidth="1"/>
    <col min="8719" max="8960" width="9.28515625" style="338"/>
    <col min="8961" max="8961" width="50.7109375" style="338" customWidth="1"/>
    <col min="8962" max="8963" width="10.7109375" style="338" customWidth="1"/>
    <col min="8964" max="8964" width="12.7109375" style="338" customWidth="1"/>
    <col min="8965" max="8968" width="11.7109375" style="338" customWidth="1"/>
    <col min="8969" max="8970" width="10.7109375" style="338" customWidth="1"/>
    <col min="8971" max="8971" width="11.140625" style="338" customWidth="1"/>
    <col min="8972" max="8972" width="14.7109375" style="338" customWidth="1"/>
    <col min="8973" max="8973" width="16.85546875" style="338" customWidth="1"/>
    <col min="8974" max="8974" width="11" style="338" customWidth="1"/>
    <col min="8975" max="9216" width="9.28515625" style="338"/>
    <col min="9217" max="9217" width="50.7109375" style="338" customWidth="1"/>
    <col min="9218" max="9219" width="10.7109375" style="338" customWidth="1"/>
    <col min="9220" max="9220" width="12.7109375" style="338" customWidth="1"/>
    <col min="9221" max="9224" width="11.7109375" style="338" customWidth="1"/>
    <col min="9225" max="9226" width="10.7109375" style="338" customWidth="1"/>
    <col min="9227" max="9227" width="11.140625" style="338" customWidth="1"/>
    <col min="9228" max="9228" width="14.7109375" style="338" customWidth="1"/>
    <col min="9229" max="9229" width="16.85546875" style="338" customWidth="1"/>
    <col min="9230" max="9230" width="11" style="338" customWidth="1"/>
    <col min="9231" max="9472" width="9.28515625" style="338"/>
    <col min="9473" max="9473" width="50.7109375" style="338" customWidth="1"/>
    <col min="9474" max="9475" width="10.7109375" style="338" customWidth="1"/>
    <col min="9476" max="9476" width="12.7109375" style="338" customWidth="1"/>
    <col min="9477" max="9480" width="11.7109375" style="338" customWidth="1"/>
    <col min="9481" max="9482" width="10.7109375" style="338" customWidth="1"/>
    <col min="9483" max="9483" width="11.140625" style="338" customWidth="1"/>
    <col min="9484" max="9484" width="14.7109375" style="338" customWidth="1"/>
    <col min="9485" max="9485" width="16.85546875" style="338" customWidth="1"/>
    <col min="9486" max="9486" width="11" style="338" customWidth="1"/>
    <col min="9487" max="9728" width="9.28515625" style="338"/>
    <col min="9729" max="9729" width="50.7109375" style="338" customWidth="1"/>
    <col min="9730" max="9731" width="10.7109375" style="338" customWidth="1"/>
    <col min="9732" max="9732" width="12.7109375" style="338" customWidth="1"/>
    <col min="9733" max="9736" width="11.7109375" style="338" customWidth="1"/>
    <col min="9737" max="9738" width="10.7109375" style="338" customWidth="1"/>
    <col min="9739" max="9739" width="11.140625" style="338" customWidth="1"/>
    <col min="9740" max="9740" width="14.7109375" style="338" customWidth="1"/>
    <col min="9741" max="9741" width="16.85546875" style="338" customWidth="1"/>
    <col min="9742" max="9742" width="11" style="338" customWidth="1"/>
    <col min="9743" max="9984" width="9.28515625" style="338"/>
    <col min="9985" max="9985" width="50.7109375" style="338" customWidth="1"/>
    <col min="9986" max="9987" width="10.7109375" style="338" customWidth="1"/>
    <col min="9988" max="9988" width="12.7109375" style="338" customWidth="1"/>
    <col min="9989" max="9992" width="11.7109375" style="338" customWidth="1"/>
    <col min="9993" max="9994" width="10.7109375" style="338" customWidth="1"/>
    <col min="9995" max="9995" width="11.140625" style="338" customWidth="1"/>
    <col min="9996" max="9996" width="14.7109375" style="338" customWidth="1"/>
    <col min="9997" max="9997" width="16.85546875" style="338" customWidth="1"/>
    <col min="9998" max="9998" width="11" style="338" customWidth="1"/>
    <col min="9999" max="10240" width="9.28515625" style="338"/>
    <col min="10241" max="10241" width="50.7109375" style="338" customWidth="1"/>
    <col min="10242" max="10243" width="10.7109375" style="338" customWidth="1"/>
    <col min="10244" max="10244" width="12.7109375" style="338" customWidth="1"/>
    <col min="10245" max="10248" width="11.7109375" style="338" customWidth="1"/>
    <col min="10249" max="10250" width="10.7109375" style="338" customWidth="1"/>
    <col min="10251" max="10251" width="11.140625" style="338" customWidth="1"/>
    <col min="10252" max="10252" width="14.7109375" style="338" customWidth="1"/>
    <col min="10253" max="10253" width="16.85546875" style="338" customWidth="1"/>
    <col min="10254" max="10254" width="11" style="338" customWidth="1"/>
    <col min="10255" max="10496" width="9.28515625" style="338"/>
    <col min="10497" max="10497" width="50.7109375" style="338" customWidth="1"/>
    <col min="10498" max="10499" width="10.7109375" style="338" customWidth="1"/>
    <col min="10500" max="10500" width="12.7109375" style="338" customWidth="1"/>
    <col min="10501" max="10504" width="11.7109375" style="338" customWidth="1"/>
    <col min="10505" max="10506" width="10.7109375" style="338" customWidth="1"/>
    <col min="10507" max="10507" width="11.140625" style="338" customWidth="1"/>
    <col min="10508" max="10508" width="14.7109375" style="338" customWidth="1"/>
    <col min="10509" max="10509" width="16.85546875" style="338" customWidth="1"/>
    <col min="10510" max="10510" width="11" style="338" customWidth="1"/>
    <col min="10511" max="10752" width="9.28515625" style="338"/>
    <col min="10753" max="10753" width="50.7109375" style="338" customWidth="1"/>
    <col min="10754" max="10755" width="10.7109375" style="338" customWidth="1"/>
    <col min="10756" max="10756" width="12.7109375" style="338" customWidth="1"/>
    <col min="10757" max="10760" width="11.7109375" style="338" customWidth="1"/>
    <col min="10761" max="10762" width="10.7109375" style="338" customWidth="1"/>
    <col min="10763" max="10763" width="11.140625" style="338" customWidth="1"/>
    <col min="10764" max="10764" width="14.7109375" style="338" customWidth="1"/>
    <col min="10765" max="10765" width="16.85546875" style="338" customWidth="1"/>
    <col min="10766" max="10766" width="11" style="338" customWidth="1"/>
    <col min="10767" max="11008" width="9.28515625" style="338"/>
    <col min="11009" max="11009" width="50.7109375" style="338" customWidth="1"/>
    <col min="11010" max="11011" width="10.7109375" style="338" customWidth="1"/>
    <col min="11012" max="11012" width="12.7109375" style="338" customWidth="1"/>
    <col min="11013" max="11016" width="11.7109375" style="338" customWidth="1"/>
    <col min="11017" max="11018" width="10.7109375" style="338" customWidth="1"/>
    <col min="11019" max="11019" width="11.140625" style="338" customWidth="1"/>
    <col min="11020" max="11020" width="14.7109375" style="338" customWidth="1"/>
    <col min="11021" max="11021" width="16.85546875" style="338" customWidth="1"/>
    <col min="11022" max="11022" width="11" style="338" customWidth="1"/>
    <col min="11023" max="11264" width="9.28515625" style="338"/>
    <col min="11265" max="11265" width="50.7109375" style="338" customWidth="1"/>
    <col min="11266" max="11267" width="10.7109375" style="338" customWidth="1"/>
    <col min="11268" max="11268" width="12.7109375" style="338" customWidth="1"/>
    <col min="11269" max="11272" width="11.7109375" style="338" customWidth="1"/>
    <col min="11273" max="11274" width="10.7109375" style="338" customWidth="1"/>
    <col min="11275" max="11275" width="11.140625" style="338" customWidth="1"/>
    <col min="11276" max="11276" width="14.7109375" style="338" customWidth="1"/>
    <col min="11277" max="11277" width="16.85546875" style="338" customWidth="1"/>
    <col min="11278" max="11278" width="11" style="338" customWidth="1"/>
    <col min="11279" max="11520" width="9.28515625" style="338"/>
    <col min="11521" max="11521" width="50.7109375" style="338" customWidth="1"/>
    <col min="11522" max="11523" width="10.7109375" style="338" customWidth="1"/>
    <col min="11524" max="11524" width="12.7109375" style="338" customWidth="1"/>
    <col min="11525" max="11528" width="11.7109375" style="338" customWidth="1"/>
    <col min="11529" max="11530" width="10.7109375" style="338" customWidth="1"/>
    <col min="11531" max="11531" width="11.140625" style="338" customWidth="1"/>
    <col min="11532" max="11532" width="14.7109375" style="338" customWidth="1"/>
    <col min="11533" max="11533" width="16.85546875" style="338" customWidth="1"/>
    <col min="11534" max="11534" width="11" style="338" customWidth="1"/>
    <col min="11535" max="11776" width="9.28515625" style="338"/>
    <col min="11777" max="11777" width="50.7109375" style="338" customWidth="1"/>
    <col min="11778" max="11779" width="10.7109375" style="338" customWidth="1"/>
    <col min="11780" max="11780" width="12.7109375" style="338" customWidth="1"/>
    <col min="11781" max="11784" width="11.7109375" style="338" customWidth="1"/>
    <col min="11785" max="11786" width="10.7109375" style="338" customWidth="1"/>
    <col min="11787" max="11787" width="11.140625" style="338" customWidth="1"/>
    <col min="11788" max="11788" width="14.7109375" style="338" customWidth="1"/>
    <col min="11789" max="11789" width="16.85546875" style="338" customWidth="1"/>
    <col min="11790" max="11790" width="11" style="338" customWidth="1"/>
    <col min="11791" max="12032" width="9.28515625" style="338"/>
    <col min="12033" max="12033" width="50.7109375" style="338" customWidth="1"/>
    <col min="12034" max="12035" width="10.7109375" style="338" customWidth="1"/>
    <col min="12036" max="12036" width="12.7109375" style="338" customWidth="1"/>
    <col min="12037" max="12040" width="11.7109375" style="338" customWidth="1"/>
    <col min="12041" max="12042" width="10.7109375" style="338" customWidth="1"/>
    <col min="12043" max="12043" width="11.140625" style="338" customWidth="1"/>
    <col min="12044" max="12044" width="14.7109375" style="338" customWidth="1"/>
    <col min="12045" max="12045" width="16.85546875" style="338" customWidth="1"/>
    <col min="12046" max="12046" width="11" style="338" customWidth="1"/>
    <col min="12047" max="12288" width="9.28515625" style="338"/>
    <col min="12289" max="12289" width="50.7109375" style="338" customWidth="1"/>
    <col min="12290" max="12291" width="10.7109375" style="338" customWidth="1"/>
    <col min="12292" max="12292" width="12.7109375" style="338" customWidth="1"/>
    <col min="12293" max="12296" width="11.7109375" style="338" customWidth="1"/>
    <col min="12297" max="12298" width="10.7109375" style="338" customWidth="1"/>
    <col min="12299" max="12299" width="11.140625" style="338" customWidth="1"/>
    <col min="12300" max="12300" width="14.7109375" style="338" customWidth="1"/>
    <col min="12301" max="12301" width="16.85546875" style="338" customWidth="1"/>
    <col min="12302" max="12302" width="11" style="338" customWidth="1"/>
    <col min="12303" max="12544" width="9.28515625" style="338"/>
    <col min="12545" max="12545" width="50.7109375" style="338" customWidth="1"/>
    <col min="12546" max="12547" width="10.7109375" style="338" customWidth="1"/>
    <col min="12548" max="12548" width="12.7109375" style="338" customWidth="1"/>
    <col min="12549" max="12552" width="11.7109375" style="338" customWidth="1"/>
    <col min="12553" max="12554" width="10.7109375" style="338" customWidth="1"/>
    <col min="12555" max="12555" width="11.140625" style="338" customWidth="1"/>
    <col min="12556" max="12556" width="14.7109375" style="338" customWidth="1"/>
    <col min="12557" max="12557" width="16.85546875" style="338" customWidth="1"/>
    <col min="12558" max="12558" width="11" style="338" customWidth="1"/>
    <col min="12559" max="12800" width="9.28515625" style="338"/>
    <col min="12801" max="12801" width="50.7109375" style="338" customWidth="1"/>
    <col min="12802" max="12803" width="10.7109375" style="338" customWidth="1"/>
    <col min="12804" max="12804" width="12.7109375" style="338" customWidth="1"/>
    <col min="12805" max="12808" width="11.7109375" style="338" customWidth="1"/>
    <col min="12809" max="12810" width="10.7109375" style="338" customWidth="1"/>
    <col min="12811" max="12811" width="11.140625" style="338" customWidth="1"/>
    <col min="12812" max="12812" width="14.7109375" style="338" customWidth="1"/>
    <col min="12813" max="12813" width="16.85546875" style="338" customWidth="1"/>
    <col min="12814" max="12814" width="11" style="338" customWidth="1"/>
    <col min="12815" max="13056" width="9.28515625" style="338"/>
    <col min="13057" max="13057" width="50.7109375" style="338" customWidth="1"/>
    <col min="13058" max="13059" width="10.7109375" style="338" customWidth="1"/>
    <col min="13060" max="13060" width="12.7109375" style="338" customWidth="1"/>
    <col min="13061" max="13064" width="11.7109375" style="338" customWidth="1"/>
    <col min="13065" max="13066" width="10.7109375" style="338" customWidth="1"/>
    <col min="13067" max="13067" width="11.140625" style="338" customWidth="1"/>
    <col min="13068" max="13068" width="14.7109375" style="338" customWidth="1"/>
    <col min="13069" max="13069" width="16.85546875" style="338" customWidth="1"/>
    <col min="13070" max="13070" width="11" style="338" customWidth="1"/>
    <col min="13071" max="13312" width="9.28515625" style="338"/>
    <col min="13313" max="13313" width="50.7109375" style="338" customWidth="1"/>
    <col min="13314" max="13315" width="10.7109375" style="338" customWidth="1"/>
    <col min="13316" max="13316" width="12.7109375" style="338" customWidth="1"/>
    <col min="13317" max="13320" width="11.7109375" style="338" customWidth="1"/>
    <col min="13321" max="13322" width="10.7109375" style="338" customWidth="1"/>
    <col min="13323" max="13323" width="11.140625" style="338" customWidth="1"/>
    <col min="13324" max="13324" width="14.7109375" style="338" customWidth="1"/>
    <col min="13325" max="13325" width="16.85546875" style="338" customWidth="1"/>
    <col min="13326" max="13326" width="11" style="338" customWidth="1"/>
    <col min="13327" max="13568" width="9.28515625" style="338"/>
    <col min="13569" max="13569" width="50.7109375" style="338" customWidth="1"/>
    <col min="13570" max="13571" width="10.7109375" style="338" customWidth="1"/>
    <col min="13572" max="13572" width="12.7109375" style="338" customWidth="1"/>
    <col min="13573" max="13576" width="11.7109375" style="338" customWidth="1"/>
    <col min="13577" max="13578" width="10.7109375" style="338" customWidth="1"/>
    <col min="13579" max="13579" width="11.140625" style="338" customWidth="1"/>
    <col min="13580" max="13580" width="14.7109375" style="338" customWidth="1"/>
    <col min="13581" max="13581" width="16.85546875" style="338" customWidth="1"/>
    <col min="13582" max="13582" width="11" style="338" customWidth="1"/>
    <col min="13583" max="13824" width="9.28515625" style="338"/>
    <col min="13825" max="13825" width="50.7109375" style="338" customWidth="1"/>
    <col min="13826" max="13827" width="10.7109375" style="338" customWidth="1"/>
    <col min="13828" max="13828" width="12.7109375" style="338" customWidth="1"/>
    <col min="13829" max="13832" width="11.7109375" style="338" customWidth="1"/>
    <col min="13833" max="13834" width="10.7109375" style="338" customWidth="1"/>
    <col min="13835" max="13835" width="11.140625" style="338" customWidth="1"/>
    <col min="13836" max="13836" width="14.7109375" style="338" customWidth="1"/>
    <col min="13837" max="13837" width="16.85546875" style="338" customWidth="1"/>
    <col min="13838" max="13838" width="11" style="338" customWidth="1"/>
    <col min="13839" max="14080" width="9.28515625" style="338"/>
    <col min="14081" max="14081" width="50.7109375" style="338" customWidth="1"/>
    <col min="14082" max="14083" width="10.7109375" style="338" customWidth="1"/>
    <col min="14084" max="14084" width="12.7109375" style="338" customWidth="1"/>
    <col min="14085" max="14088" width="11.7109375" style="338" customWidth="1"/>
    <col min="14089" max="14090" width="10.7109375" style="338" customWidth="1"/>
    <col min="14091" max="14091" width="11.140625" style="338" customWidth="1"/>
    <col min="14092" max="14092" width="14.7109375" style="338" customWidth="1"/>
    <col min="14093" max="14093" width="16.85546875" style="338" customWidth="1"/>
    <col min="14094" max="14094" width="11" style="338" customWidth="1"/>
    <col min="14095" max="14336" width="9.28515625" style="338"/>
    <col min="14337" max="14337" width="50.7109375" style="338" customWidth="1"/>
    <col min="14338" max="14339" width="10.7109375" style="338" customWidth="1"/>
    <col min="14340" max="14340" width="12.7109375" style="338" customWidth="1"/>
    <col min="14341" max="14344" width="11.7109375" style="338" customWidth="1"/>
    <col min="14345" max="14346" width="10.7109375" style="338" customWidth="1"/>
    <col min="14347" max="14347" width="11.140625" style="338" customWidth="1"/>
    <col min="14348" max="14348" width="14.7109375" style="338" customWidth="1"/>
    <col min="14349" max="14349" width="16.85546875" style="338" customWidth="1"/>
    <col min="14350" max="14350" width="11" style="338" customWidth="1"/>
    <col min="14351" max="14592" width="9.28515625" style="338"/>
    <col min="14593" max="14593" width="50.7109375" style="338" customWidth="1"/>
    <col min="14594" max="14595" width="10.7109375" style="338" customWidth="1"/>
    <col min="14596" max="14596" width="12.7109375" style="338" customWidth="1"/>
    <col min="14597" max="14600" width="11.7109375" style="338" customWidth="1"/>
    <col min="14601" max="14602" width="10.7109375" style="338" customWidth="1"/>
    <col min="14603" max="14603" width="11.140625" style="338" customWidth="1"/>
    <col min="14604" max="14604" width="14.7109375" style="338" customWidth="1"/>
    <col min="14605" max="14605" width="16.85546875" style="338" customWidth="1"/>
    <col min="14606" max="14606" width="11" style="338" customWidth="1"/>
    <col min="14607" max="14848" width="9.28515625" style="338"/>
    <col min="14849" max="14849" width="50.7109375" style="338" customWidth="1"/>
    <col min="14850" max="14851" width="10.7109375" style="338" customWidth="1"/>
    <col min="14852" max="14852" width="12.7109375" style="338" customWidth="1"/>
    <col min="14853" max="14856" width="11.7109375" style="338" customWidth="1"/>
    <col min="14857" max="14858" width="10.7109375" style="338" customWidth="1"/>
    <col min="14859" max="14859" width="11.140625" style="338" customWidth="1"/>
    <col min="14860" max="14860" width="14.7109375" style="338" customWidth="1"/>
    <col min="14861" max="14861" width="16.85546875" style="338" customWidth="1"/>
    <col min="14862" max="14862" width="11" style="338" customWidth="1"/>
    <col min="14863" max="15104" width="9.28515625" style="338"/>
    <col min="15105" max="15105" width="50.7109375" style="338" customWidth="1"/>
    <col min="15106" max="15107" width="10.7109375" style="338" customWidth="1"/>
    <col min="15108" max="15108" width="12.7109375" style="338" customWidth="1"/>
    <col min="15109" max="15112" width="11.7109375" style="338" customWidth="1"/>
    <col min="15113" max="15114" width="10.7109375" style="338" customWidth="1"/>
    <col min="15115" max="15115" width="11.140625" style="338" customWidth="1"/>
    <col min="15116" max="15116" width="14.7109375" style="338" customWidth="1"/>
    <col min="15117" max="15117" width="16.85546875" style="338" customWidth="1"/>
    <col min="15118" max="15118" width="11" style="338" customWidth="1"/>
    <col min="15119" max="15360" width="9.28515625" style="338"/>
    <col min="15361" max="15361" width="50.7109375" style="338" customWidth="1"/>
    <col min="15362" max="15363" width="10.7109375" style="338" customWidth="1"/>
    <col min="15364" max="15364" width="12.7109375" style="338" customWidth="1"/>
    <col min="15365" max="15368" width="11.7109375" style="338" customWidth="1"/>
    <col min="15369" max="15370" width="10.7109375" style="338" customWidth="1"/>
    <col min="15371" max="15371" width="11.140625" style="338" customWidth="1"/>
    <col min="15372" max="15372" width="14.7109375" style="338" customWidth="1"/>
    <col min="15373" max="15373" width="16.85546875" style="338" customWidth="1"/>
    <col min="15374" max="15374" width="11" style="338" customWidth="1"/>
    <col min="15375" max="15616" width="9.28515625" style="338"/>
    <col min="15617" max="15617" width="50.7109375" style="338" customWidth="1"/>
    <col min="15618" max="15619" width="10.7109375" style="338" customWidth="1"/>
    <col min="15620" max="15620" width="12.7109375" style="338" customWidth="1"/>
    <col min="15621" max="15624" width="11.7109375" style="338" customWidth="1"/>
    <col min="15625" max="15626" width="10.7109375" style="338" customWidth="1"/>
    <col min="15627" max="15627" width="11.140625" style="338" customWidth="1"/>
    <col min="15628" max="15628" width="14.7109375" style="338" customWidth="1"/>
    <col min="15629" max="15629" width="16.85546875" style="338" customWidth="1"/>
    <col min="15630" max="15630" width="11" style="338" customWidth="1"/>
    <col min="15631" max="15872" width="9.28515625" style="338"/>
    <col min="15873" max="15873" width="50.7109375" style="338" customWidth="1"/>
    <col min="15874" max="15875" width="10.7109375" style="338" customWidth="1"/>
    <col min="15876" max="15876" width="12.7109375" style="338" customWidth="1"/>
    <col min="15877" max="15880" width="11.7109375" style="338" customWidth="1"/>
    <col min="15881" max="15882" width="10.7109375" style="338" customWidth="1"/>
    <col min="15883" max="15883" width="11.140625" style="338" customWidth="1"/>
    <col min="15884" max="15884" width="14.7109375" style="338" customWidth="1"/>
    <col min="15885" max="15885" width="16.85546875" style="338" customWidth="1"/>
    <col min="15886" max="15886" width="11" style="338" customWidth="1"/>
    <col min="15887" max="16128" width="9.28515625" style="338"/>
    <col min="16129" max="16129" width="50.7109375" style="338" customWidth="1"/>
    <col min="16130" max="16131" width="10.7109375" style="338" customWidth="1"/>
    <col min="16132" max="16132" width="12.7109375" style="338" customWidth="1"/>
    <col min="16133" max="16136" width="11.7109375" style="338" customWidth="1"/>
    <col min="16137" max="16138" width="10.7109375" style="338" customWidth="1"/>
    <col min="16139" max="16139" width="11.140625" style="338" customWidth="1"/>
    <col min="16140" max="16140" width="14.7109375" style="338" customWidth="1"/>
    <col min="16141" max="16141" width="16.85546875" style="338" customWidth="1"/>
    <col min="16142" max="16142" width="11" style="338" customWidth="1"/>
    <col min="16143" max="16384" width="9.28515625" style="338"/>
  </cols>
  <sheetData>
    <row r="1" spans="1:14">
      <c r="A1" s="38" t="s">
        <v>496</v>
      </c>
      <c r="B1" s="38"/>
      <c r="C1" s="334"/>
      <c r="D1" s="335"/>
      <c r="E1" s="38"/>
      <c r="F1" s="38"/>
      <c r="G1" s="336"/>
      <c r="H1" s="336"/>
      <c r="I1" s="337"/>
    </row>
    <row r="2" spans="1:14">
      <c r="A2" s="339" t="s">
        <v>497</v>
      </c>
      <c r="B2" s="38"/>
      <c r="C2" s="334"/>
      <c r="D2" s="335"/>
      <c r="E2" s="38"/>
      <c r="F2" s="38"/>
      <c r="G2" s="340"/>
      <c r="H2" s="340"/>
      <c r="I2" s="341"/>
    </row>
    <row r="3" spans="1:14">
      <c r="A3" s="342"/>
      <c r="B3" s="38"/>
      <c r="C3" s="334"/>
      <c r="D3" s="38"/>
      <c r="E3" s="38"/>
      <c r="F3" s="343"/>
      <c r="G3" s="31"/>
      <c r="H3" s="31"/>
      <c r="I3" s="337"/>
    </row>
    <row r="4" spans="1:14">
      <c r="A4" s="42" t="s">
        <v>37</v>
      </c>
      <c r="B4" s="38"/>
      <c r="C4" s="334"/>
      <c r="D4" s="38"/>
      <c r="E4" s="38"/>
      <c r="F4" s="343"/>
      <c r="G4" s="344"/>
      <c r="H4" s="344"/>
      <c r="I4" s="337"/>
      <c r="K4" s="178"/>
      <c r="L4" s="166"/>
    </row>
    <row r="5" spans="1:14">
      <c r="A5" s="42" t="s">
        <v>38</v>
      </c>
      <c r="B5" s="345"/>
      <c r="C5" s="346"/>
      <c r="D5" s="346"/>
      <c r="E5" s="346"/>
      <c r="F5" s="346"/>
      <c r="G5" s="346"/>
      <c r="H5" s="346"/>
      <c r="I5" s="347"/>
      <c r="K5" s="182"/>
      <c r="L5" s="169"/>
    </row>
    <row r="6" spans="1:14">
      <c r="A6" s="42" t="s">
        <v>39</v>
      </c>
      <c r="B6" s="31"/>
      <c r="C6" s="342"/>
      <c r="D6" s="342"/>
      <c r="E6" s="342"/>
      <c r="F6" s="336"/>
      <c r="G6" s="344"/>
      <c r="H6" s="344"/>
      <c r="I6" s="348"/>
      <c r="K6" s="182"/>
      <c r="L6" s="183"/>
    </row>
    <row r="7" spans="1:14" ht="16.5" thickBot="1">
      <c r="A7" s="349"/>
      <c r="B7" s="32"/>
      <c r="C7" s="349"/>
      <c r="D7" s="349"/>
      <c r="E7" s="349"/>
      <c r="F7" s="350"/>
      <c r="G7" s="350"/>
      <c r="H7" s="350"/>
      <c r="M7" s="49" t="s">
        <v>498</v>
      </c>
    </row>
    <row r="8" spans="1:14" s="357" customFormat="1" ht="31.5">
      <c r="A8" s="351" t="s">
        <v>499</v>
      </c>
      <c r="B8" s="352" t="s">
        <v>500</v>
      </c>
      <c r="C8" s="353" t="s">
        <v>501</v>
      </c>
      <c r="D8" s="354" t="s">
        <v>502</v>
      </c>
      <c r="E8" s="354"/>
      <c r="F8" s="354"/>
      <c r="G8" s="354"/>
      <c r="H8" s="354"/>
      <c r="I8" s="354" t="s">
        <v>503</v>
      </c>
      <c r="J8" s="354"/>
      <c r="K8" s="353" t="s">
        <v>504</v>
      </c>
      <c r="L8" s="353" t="s">
        <v>505</v>
      </c>
      <c r="M8" s="355"/>
      <c r="N8" s="356"/>
    </row>
    <row r="9" spans="1:14" s="357" customFormat="1" ht="31.5">
      <c r="A9" s="358"/>
      <c r="B9" s="359"/>
      <c r="C9" s="360"/>
      <c r="D9" s="361" t="s">
        <v>506</v>
      </c>
      <c r="E9" s="361" t="s">
        <v>507</v>
      </c>
      <c r="F9" s="362" t="s">
        <v>508</v>
      </c>
      <c r="G9" s="362"/>
      <c r="H9" s="362"/>
      <c r="I9" s="363" t="s">
        <v>509</v>
      </c>
      <c r="J9" s="363" t="s">
        <v>510</v>
      </c>
      <c r="K9" s="360"/>
      <c r="L9" s="360"/>
      <c r="M9" s="364" t="s">
        <v>511</v>
      </c>
      <c r="N9" s="356"/>
    </row>
    <row r="10" spans="1:14" s="357" customFormat="1" ht="31.5">
      <c r="A10" s="365"/>
      <c r="B10" s="366"/>
      <c r="C10" s="367"/>
      <c r="D10" s="361"/>
      <c r="E10" s="361"/>
      <c r="F10" s="368" t="s">
        <v>512</v>
      </c>
      <c r="G10" s="368" t="s">
        <v>513</v>
      </c>
      <c r="H10" s="368" t="s">
        <v>514</v>
      </c>
      <c r="I10" s="367"/>
      <c r="J10" s="367"/>
      <c r="K10" s="367"/>
      <c r="L10" s="367"/>
      <c r="M10" s="369"/>
      <c r="N10" s="356"/>
    </row>
    <row r="11" spans="1:14" s="357" customFormat="1" ht="16.5" thickBot="1">
      <c r="A11" s="370" t="s">
        <v>48</v>
      </c>
      <c r="B11" s="371"/>
      <c r="C11" s="372">
        <v>1</v>
      </c>
      <c r="D11" s="372">
        <v>2</v>
      </c>
      <c r="E11" s="372">
        <v>3</v>
      </c>
      <c r="F11" s="372">
        <v>4</v>
      </c>
      <c r="G11" s="372">
        <v>5</v>
      </c>
      <c r="H11" s="372">
        <v>6</v>
      </c>
      <c r="I11" s="372">
        <v>7</v>
      </c>
      <c r="J11" s="372">
        <v>8</v>
      </c>
      <c r="K11" s="372">
        <v>9</v>
      </c>
      <c r="L11" s="372">
        <v>10</v>
      </c>
      <c r="M11" s="373">
        <v>11</v>
      </c>
      <c r="N11" s="374"/>
    </row>
    <row r="12" spans="1:14" s="357" customFormat="1">
      <c r="A12" s="375" t="s">
        <v>515</v>
      </c>
      <c r="B12" s="376"/>
      <c r="C12" s="377" t="s">
        <v>81</v>
      </c>
      <c r="D12" s="377" t="s">
        <v>81</v>
      </c>
      <c r="E12" s="377" t="s">
        <v>92</v>
      </c>
      <c r="F12" s="377" t="s">
        <v>99</v>
      </c>
      <c r="G12" s="377" t="s">
        <v>103</v>
      </c>
      <c r="H12" s="377" t="s">
        <v>107</v>
      </c>
      <c r="I12" s="377" t="s">
        <v>120</v>
      </c>
      <c r="J12" s="377" t="s">
        <v>123</v>
      </c>
      <c r="K12" s="378" t="s">
        <v>516</v>
      </c>
      <c r="L12" s="376" t="s">
        <v>146</v>
      </c>
      <c r="M12" s="379" t="s">
        <v>154</v>
      </c>
      <c r="N12" s="374"/>
    </row>
    <row r="13" spans="1:14">
      <c r="A13" s="380" t="s">
        <v>517</v>
      </c>
      <c r="B13" s="381" t="s">
        <v>518</v>
      </c>
      <c r="C13" s="382">
        <f>'[1]1-Баланс'!H18</f>
        <v>27766</v>
      </c>
      <c r="D13" s="382">
        <f>'[1]1-Баланс'!H20</f>
        <v>7651</v>
      </c>
      <c r="E13" s="382">
        <f>'[1]1-Баланс'!H21</f>
        <v>9249</v>
      </c>
      <c r="F13" s="382">
        <f>'[1]1-Баланс'!H23</f>
        <v>1</v>
      </c>
      <c r="G13" s="382">
        <f>'[1]1-Баланс'!H24</f>
        <v>0</v>
      </c>
      <c r="H13" s="249"/>
      <c r="I13" s="382">
        <f>'[1]1-Баланс'!H29+'[1]1-Баланс'!H32</f>
        <v>14447</v>
      </c>
      <c r="J13" s="382">
        <f>'[1]1-Баланс'!H30+'[1]1-Баланс'!H33</f>
        <v>-29830</v>
      </c>
      <c r="K13" s="249"/>
      <c r="L13" s="382">
        <f>SUM(C13:K13)</f>
        <v>29284</v>
      </c>
      <c r="M13" s="383">
        <f>'[1]1-Баланс'!H40</f>
        <v>0</v>
      </c>
      <c r="N13" s="384"/>
    </row>
    <row r="14" spans="1:14">
      <c r="A14" s="380" t="s">
        <v>519</v>
      </c>
      <c r="B14" s="385" t="s">
        <v>520</v>
      </c>
      <c r="C14" s="386">
        <f>C15+C16</f>
        <v>0</v>
      </c>
      <c r="D14" s="386">
        <f t="shared" ref="D14:M14" si="0">D15+D16</f>
        <v>0</v>
      </c>
      <c r="E14" s="386">
        <f t="shared" si="0"/>
        <v>0</v>
      </c>
      <c r="F14" s="386">
        <f t="shared" si="0"/>
        <v>0</v>
      </c>
      <c r="G14" s="386">
        <f t="shared" si="0"/>
        <v>0</v>
      </c>
      <c r="H14" s="386">
        <f t="shared" si="0"/>
        <v>0</v>
      </c>
      <c r="I14" s="386">
        <f t="shared" si="0"/>
        <v>0</v>
      </c>
      <c r="J14" s="386">
        <f t="shared" si="0"/>
        <v>0</v>
      </c>
      <c r="K14" s="386">
        <f t="shared" si="0"/>
        <v>0</v>
      </c>
      <c r="L14" s="387">
        <f t="shared" ref="L14:L34" si="1">SUM(C14:K14)</f>
        <v>0</v>
      </c>
      <c r="M14" s="388">
        <f t="shared" si="0"/>
        <v>0</v>
      </c>
      <c r="N14" s="389"/>
    </row>
    <row r="15" spans="1:14">
      <c r="A15" s="390" t="s">
        <v>521</v>
      </c>
      <c r="B15" s="385" t="s">
        <v>522</v>
      </c>
      <c r="C15" s="209"/>
      <c r="D15" s="209"/>
      <c r="E15" s="209"/>
      <c r="F15" s="209"/>
      <c r="G15" s="209"/>
      <c r="H15" s="209"/>
      <c r="I15" s="209"/>
      <c r="J15" s="209"/>
      <c r="K15" s="209"/>
      <c r="L15" s="382">
        <f t="shared" si="1"/>
        <v>0</v>
      </c>
      <c r="M15" s="211"/>
      <c r="N15" s="389"/>
    </row>
    <row r="16" spans="1:14">
      <c r="A16" s="390" t="s">
        <v>523</v>
      </c>
      <c r="B16" s="385" t="s">
        <v>524</v>
      </c>
      <c r="C16" s="209"/>
      <c r="D16" s="209"/>
      <c r="E16" s="209"/>
      <c r="F16" s="209"/>
      <c r="G16" s="209"/>
      <c r="H16" s="209"/>
      <c r="I16" s="209"/>
      <c r="J16" s="209"/>
      <c r="K16" s="209"/>
      <c r="L16" s="382">
        <f t="shared" si="1"/>
        <v>0</v>
      </c>
      <c r="M16" s="211"/>
      <c r="N16" s="389"/>
    </row>
    <row r="17" spans="1:14" ht="31.5">
      <c r="A17" s="380" t="s">
        <v>525</v>
      </c>
      <c r="B17" s="381" t="s">
        <v>526</v>
      </c>
      <c r="C17" s="391">
        <f>C13+C14</f>
        <v>27766</v>
      </c>
      <c r="D17" s="391">
        <f t="shared" ref="D17:M17" si="2">D13+D14</f>
        <v>7651</v>
      </c>
      <c r="E17" s="391">
        <f t="shared" si="2"/>
        <v>9249</v>
      </c>
      <c r="F17" s="391">
        <f t="shared" si="2"/>
        <v>1</v>
      </c>
      <c r="G17" s="391">
        <f t="shared" si="2"/>
        <v>0</v>
      </c>
      <c r="H17" s="391">
        <f t="shared" si="2"/>
        <v>0</v>
      </c>
      <c r="I17" s="391">
        <f t="shared" si="2"/>
        <v>14447</v>
      </c>
      <c r="J17" s="391">
        <f t="shared" si="2"/>
        <v>-29830</v>
      </c>
      <c r="K17" s="391">
        <f t="shared" si="2"/>
        <v>0</v>
      </c>
      <c r="L17" s="382">
        <f t="shared" si="1"/>
        <v>29284</v>
      </c>
      <c r="M17" s="392">
        <f t="shared" si="2"/>
        <v>0</v>
      </c>
      <c r="N17" s="389"/>
    </row>
    <row r="18" spans="1:14">
      <c r="A18" s="380" t="s">
        <v>527</v>
      </c>
      <c r="B18" s="381" t="s">
        <v>528</v>
      </c>
      <c r="C18" s="393"/>
      <c r="D18" s="393"/>
      <c r="E18" s="393"/>
      <c r="F18" s="393"/>
      <c r="G18" s="393"/>
      <c r="H18" s="393"/>
      <c r="I18" s="382">
        <f>+'[1]1-Баланс'!G32</f>
        <v>0</v>
      </c>
      <c r="J18" s="382">
        <f>+'[1]1-Баланс'!G33</f>
        <v>-377</v>
      </c>
      <c r="K18" s="249"/>
      <c r="L18" s="382">
        <f t="shared" si="1"/>
        <v>-377</v>
      </c>
      <c r="M18" s="250"/>
      <c r="N18" s="389"/>
    </row>
    <row r="19" spans="1:14">
      <c r="A19" s="390" t="s">
        <v>529</v>
      </c>
      <c r="B19" s="385" t="s">
        <v>530</v>
      </c>
      <c r="C19" s="386">
        <f>C20+C21</f>
        <v>0</v>
      </c>
      <c r="D19" s="386">
        <f>D20+D21</f>
        <v>0</v>
      </c>
      <c r="E19" s="386">
        <f>E20+E21</f>
        <v>0</v>
      </c>
      <c r="F19" s="386">
        <f t="shared" ref="F19:K19" si="3">F20+F21</f>
        <v>0</v>
      </c>
      <c r="G19" s="386">
        <f t="shared" si="3"/>
        <v>0</v>
      </c>
      <c r="H19" s="386">
        <f t="shared" si="3"/>
        <v>0</v>
      </c>
      <c r="I19" s="386">
        <f t="shared" si="3"/>
        <v>0</v>
      </c>
      <c r="J19" s="386">
        <f>J20+J21</f>
        <v>0</v>
      </c>
      <c r="K19" s="386">
        <f t="shared" si="3"/>
        <v>0</v>
      </c>
      <c r="L19" s="382">
        <f t="shared" si="1"/>
        <v>0</v>
      </c>
      <c r="M19" s="388">
        <f>M20+M21</f>
        <v>0</v>
      </c>
      <c r="N19" s="389"/>
    </row>
    <row r="20" spans="1:14">
      <c r="A20" s="394" t="s">
        <v>531</v>
      </c>
      <c r="B20" s="395" t="s">
        <v>532</v>
      </c>
      <c r="C20" s="209"/>
      <c r="D20" s="209"/>
      <c r="E20" s="209"/>
      <c r="F20" s="209"/>
      <c r="G20" s="209"/>
      <c r="H20" s="209"/>
      <c r="I20" s="209"/>
      <c r="J20" s="209"/>
      <c r="K20" s="209"/>
      <c r="L20" s="382">
        <f>SUM(C20:K20)</f>
        <v>0</v>
      </c>
      <c r="M20" s="211"/>
      <c r="N20" s="389"/>
    </row>
    <row r="21" spans="1:14">
      <c r="A21" s="394" t="s">
        <v>533</v>
      </c>
      <c r="B21" s="395" t="s">
        <v>534</v>
      </c>
      <c r="C21" s="209"/>
      <c r="D21" s="209"/>
      <c r="E21" s="209"/>
      <c r="F21" s="209"/>
      <c r="G21" s="209"/>
      <c r="H21" s="209"/>
      <c r="I21" s="209"/>
      <c r="J21" s="209"/>
      <c r="K21" s="209"/>
      <c r="L21" s="382">
        <f t="shared" si="1"/>
        <v>0</v>
      </c>
      <c r="M21" s="211"/>
      <c r="N21" s="389"/>
    </row>
    <row r="22" spans="1:14">
      <c r="A22" s="390" t="s">
        <v>535</v>
      </c>
      <c r="B22" s="385" t="s">
        <v>536</v>
      </c>
      <c r="C22" s="209"/>
      <c r="D22" s="209"/>
      <c r="E22" s="209"/>
      <c r="F22" s="209"/>
      <c r="G22" s="209"/>
      <c r="H22" s="209"/>
      <c r="I22" s="209"/>
      <c r="J22" s="209"/>
      <c r="K22" s="209"/>
      <c r="L22" s="382">
        <f t="shared" si="1"/>
        <v>0</v>
      </c>
      <c r="M22" s="211"/>
      <c r="N22" s="389"/>
    </row>
    <row r="23" spans="1:14" ht="31.5">
      <c r="A23" s="390" t="s">
        <v>537</v>
      </c>
      <c r="B23" s="385" t="s">
        <v>538</v>
      </c>
      <c r="C23" s="386">
        <f>C24-C25</f>
        <v>0</v>
      </c>
      <c r="D23" s="386">
        <f t="shared" ref="D23:M23" si="4">D24-D25</f>
        <v>0</v>
      </c>
      <c r="E23" s="386">
        <f t="shared" si="4"/>
        <v>0</v>
      </c>
      <c r="F23" s="386">
        <f t="shared" si="4"/>
        <v>0</v>
      </c>
      <c r="G23" s="386">
        <f t="shared" si="4"/>
        <v>0</v>
      </c>
      <c r="H23" s="386">
        <f t="shared" si="4"/>
        <v>0</v>
      </c>
      <c r="I23" s="386">
        <f t="shared" si="4"/>
        <v>0</v>
      </c>
      <c r="J23" s="386">
        <f t="shared" si="4"/>
        <v>0</v>
      </c>
      <c r="K23" s="386">
        <f t="shared" si="4"/>
        <v>0</v>
      </c>
      <c r="L23" s="382">
        <f t="shared" si="1"/>
        <v>0</v>
      </c>
      <c r="M23" s="388">
        <f t="shared" si="4"/>
        <v>0</v>
      </c>
      <c r="N23" s="389"/>
    </row>
    <row r="24" spans="1:14">
      <c r="A24" s="390" t="s">
        <v>539</v>
      </c>
      <c r="B24" s="385" t="s">
        <v>540</v>
      </c>
      <c r="C24" s="209"/>
      <c r="D24" s="209"/>
      <c r="E24" s="209"/>
      <c r="F24" s="209"/>
      <c r="G24" s="209"/>
      <c r="H24" s="209"/>
      <c r="I24" s="209"/>
      <c r="J24" s="209"/>
      <c r="K24" s="209"/>
      <c r="L24" s="382">
        <f t="shared" si="1"/>
        <v>0</v>
      </c>
      <c r="M24" s="211"/>
      <c r="N24" s="389"/>
    </row>
    <row r="25" spans="1:14">
      <c r="A25" s="390" t="s">
        <v>541</v>
      </c>
      <c r="B25" s="385" t="s">
        <v>542</v>
      </c>
      <c r="C25" s="209"/>
      <c r="D25" s="209"/>
      <c r="E25" s="209"/>
      <c r="F25" s="209"/>
      <c r="G25" s="209"/>
      <c r="H25" s="209"/>
      <c r="I25" s="209"/>
      <c r="J25" s="209"/>
      <c r="K25" s="209"/>
      <c r="L25" s="382">
        <f t="shared" si="1"/>
        <v>0</v>
      </c>
      <c r="M25" s="211"/>
      <c r="N25" s="389"/>
    </row>
    <row r="26" spans="1:14" ht="31.5">
      <c r="A26" s="390" t="s">
        <v>543</v>
      </c>
      <c r="B26" s="385" t="s">
        <v>544</v>
      </c>
      <c r="C26" s="386">
        <f>C27-C28</f>
        <v>0</v>
      </c>
      <c r="D26" s="386">
        <f t="shared" ref="D26:M26" si="5">D27-D28</f>
        <v>0</v>
      </c>
      <c r="E26" s="386">
        <f t="shared" si="5"/>
        <v>0</v>
      </c>
      <c r="F26" s="386">
        <f t="shared" si="5"/>
        <v>0</v>
      </c>
      <c r="G26" s="386">
        <f t="shared" si="5"/>
        <v>0</v>
      </c>
      <c r="H26" s="386">
        <f t="shared" si="5"/>
        <v>0</v>
      </c>
      <c r="I26" s="386">
        <f t="shared" si="5"/>
        <v>0</v>
      </c>
      <c r="J26" s="386">
        <f t="shared" si="5"/>
        <v>0</v>
      </c>
      <c r="K26" s="386">
        <f t="shared" si="5"/>
        <v>0</v>
      </c>
      <c r="L26" s="382">
        <f t="shared" si="1"/>
        <v>0</v>
      </c>
      <c r="M26" s="388">
        <f t="shared" si="5"/>
        <v>0</v>
      </c>
      <c r="N26" s="389"/>
    </row>
    <row r="27" spans="1:14">
      <c r="A27" s="390" t="s">
        <v>539</v>
      </c>
      <c r="B27" s="385" t="s">
        <v>545</v>
      </c>
      <c r="C27" s="209"/>
      <c r="D27" s="209"/>
      <c r="E27" s="209"/>
      <c r="F27" s="209"/>
      <c r="G27" s="209"/>
      <c r="H27" s="209"/>
      <c r="I27" s="209"/>
      <c r="J27" s="209"/>
      <c r="K27" s="209"/>
      <c r="L27" s="382">
        <f t="shared" si="1"/>
        <v>0</v>
      </c>
      <c r="M27" s="211"/>
      <c r="N27" s="389"/>
    </row>
    <row r="28" spans="1:14">
      <c r="A28" s="390" t="s">
        <v>541</v>
      </c>
      <c r="B28" s="385" t="s">
        <v>546</v>
      </c>
      <c r="C28" s="209"/>
      <c r="D28" s="209"/>
      <c r="E28" s="209"/>
      <c r="F28" s="209"/>
      <c r="G28" s="209"/>
      <c r="H28" s="209"/>
      <c r="I28" s="209"/>
      <c r="J28" s="209"/>
      <c r="K28" s="209"/>
      <c r="L28" s="382">
        <f t="shared" si="1"/>
        <v>0</v>
      </c>
      <c r="M28" s="211"/>
      <c r="N28" s="389"/>
    </row>
    <row r="29" spans="1:14">
      <c r="A29" s="390" t="s">
        <v>547</v>
      </c>
      <c r="B29" s="385" t="s">
        <v>548</v>
      </c>
      <c r="C29" s="209"/>
      <c r="D29" s="209"/>
      <c r="E29" s="209"/>
      <c r="F29" s="209"/>
      <c r="G29" s="209"/>
      <c r="H29" s="209"/>
      <c r="I29" s="209"/>
      <c r="J29" s="209"/>
      <c r="K29" s="209"/>
      <c r="L29" s="382">
        <f t="shared" si="1"/>
        <v>0</v>
      </c>
      <c r="M29" s="211"/>
      <c r="N29" s="389"/>
    </row>
    <row r="30" spans="1:14">
      <c r="A30" s="390" t="s">
        <v>549</v>
      </c>
      <c r="B30" s="385" t="s">
        <v>550</v>
      </c>
      <c r="C30" s="209"/>
      <c r="D30" s="209"/>
      <c r="E30" s="209"/>
      <c r="F30" s="209"/>
      <c r="G30" s="209"/>
      <c r="H30" s="209"/>
      <c r="I30" s="209"/>
      <c r="J30" s="209"/>
      <c r="K30" s="209"/>
      <c r="L30" s="382">
        <f t="shared" si="1"/>
        <v>0</v>
      </c>
      <c r="M30" s="211"/>
      <c r="N30" s="389"/>
    </row>
    <row r="31" spans="1:14">
      <c r="A31" s="380" t="s">
        <v>551</v>
      </c>
      <c r="B31" s="381" t="s">
        <v>552</v>
      </c>
      <c r="C31" s="391">
        <f>C19+C22+C23+C26+C30+C29+C17+C18</f>
        <v>27766</v>
      </c>
      <c r="D31" s="391">
        <f t="shared" ref="D31:M31" si="6">D19+D22+D23+D26+D30+D29+D17+D18</f>
        <v>7651</v>
      </c>
      <c r="E31" s="391">
        <f t="shared" si="6"/>
        <v>9249</v>
      </c>
      <c r="F31" s="391">
        <f t="shared" si="6"/>
        <v>1</v>
      </c>
      <c r="G31" s="391">
        <f t="shared" si="6"/>
        <v>0</v>
      </c>
      <c r="H31" s="391">
        <f t="shared" si="6"/>
        <v>0</v>
      </c>
      <c r="I31" s="391">
        <f t="shared" si="6"/>
        <v>14447</v>
      </c>
      <c r="J31" s="391">
        <f t="shared" si="6"/>
        <v>-30207</v>
      </c>
      <c r="K31" s="391">
        <f t="shared" si="6"/>
        <v>0</v>
      </c>
      <c r="L31" s="382">
        <f t="shared" si="1"/>
        <v>28907</v>
      </c>
      <c r="M31" s="392">
        <f t="shared" si="6"/>
        <v>0</v>
      </c>
      <c r="N31" s="384"/>
    </row>
    <row r="32" spans="1:14" ht="31.5">
      <c r="A32" s="390" t="s">
        <v>553</v>
      </c>
      <c r="B32" s="385" t="s">
        <v>554</v>
      </c>
      <c r="C32" s="209"/>
      <c r="D32" s="209"/>
      <c r="E32" s="209"/>
      <c r="F32" s="209"/>
      <c r="G32" s="209"/>
      <c r="H32" s="209"/>
      <c r="I32" s="209"/>
      <c r="J32" s="209"/>
      <c r="K32" s="209"/>
      <c r="L32" s="382">
        <f t="shared" si="1"/>
        <v>0</v>
      </c>
      <c r="M32" s="211"/>
      <c r="N32" s="389"/>
    </row>
    <row r="33" spans="1:14" ht="32.25" thickBot="1">
      <c r="A33" s="396" t="s">
        <v>555</v>
      </c>
      <c r="B33" s="397" t="s">
        <v>556</v>
      </c>
      <c r="C33" s="398"/>
      <c r="D33" s="398"/>
      <c r="E33" s="398"/>
      <c r="F33" s="398"/>
      <c r="G33" s="398"/>
      <c r="H33" s="398"/>
      <c r="I33" s="398"/>
      <c r="J33" s="398"/>
      <c r="K33" s="398"/>
      <c r="L33" s="399">
        <f t="shared" si="1"/>
        <v>0</v>
      </c>
      <c r="M33" s="400"/>
      <c r="N33" s="389"/>
    </row>
    <row r="34" spans="1:14" ht="32.25" thickBot="1">
      <c r="A34" s="401" t="s">
        <v>557</v>
      </c>
      <c r="B34" s="402" t="s">
        <v>558</v>
      </c>
      <c r="C34" s="403">
        <f t="shared" ref="C34:K34" si="7">C31+C32+C33</f>
        <v>27766</v>
      </c>
      <c r="D34" s="403">
        <f t="shared" si="7"/>
        <v>7651</v>
      </c>
      <c r="E34" s="403">
        <f t="shared" si="7"/>
        <v>9249</v>
      </c>
      <c r="F34" s="403">
        <f t="shared" si="7"/>
        <v>1</v>
      </c>
      <c r="G34" s="403">
        <f t="shared" si="7"/>
        <v>0</v>
      </c>
      <c r="H34" s="403">
        <f t="shared" si="7"/>
        <v>0</v>
      </c>
      <c r="I34" s="403">
        <f t="shared" si="7"/>
        <v>14447</v>
      </c>
      <c r="J34" s="403">
        <f t="shared" si="7"/>
        <v>-30207</v>
      </c>
      <c r="K34" s="403">
        <f t="shared" si="7"/>
        <v>0</v>
      </c>
      <c r="L34" s="404">
        <f t="shared" si="1"/>
        <v>28907</v>
      </c>
      <c r="M34" s="405">
        <f>M31+M32+M33</f>
        <v>0</v>
      </c>
      <c r="N34" s="389"/>
    </row>
    <row r="35" spans="1:14">
      <c r="A35" s="406"/>
      <c r="B35" s="407"/>
      <c r="C35" s="408"/>
      <c r="D35" s="408"/>
      <c r="E35" s="408"/>
      <c r="F35" s="408"/>
      <c r="G35" s="408"/>
      <c r="H35" s="408"/>
      <c r="I35" s="408"/>
      <c r="J35" s="408"/>
      <c r="K35" s="408"/>
      <c r="L35" s="389"/>
      <c r="M35" s="389"/>
      <c r="N35" s="389"/>
    </row>
    <row r="36" spans="1:14">
      <c r="A36" s="409" t="s">
        <v>559</v>
      </c>
      <c r="B36" s="410"/>
      <c r="C36" s="410"/>
      <c r="D36" s="410"/>
      <c r="E36" s="410"/>
      <c r="F36" s="410"/>
      <c r="G36" s="410"/>
      <c r="H36" s="410"/>
      <c r="I36" s="410"/>
      <c r="J36" s="410"/>
      <c r="K36" s="408"/>
      <c r="L36" s="389"/>
      <c r="M36" s="389"/>
      <c r="N36" s="389"/>
    </row>
    <row r="37" spans="1:14">
      <c r="A37" s="406"/>
      <c r="B37" s="407"/>
      <c r="C37" s="408"/>
      <c r="D37" s="408"/>
      <c r="E37" s="408"/>
      <c r="F37" s="408"/>
      <c r="G37" s="408"/>
      <c r="H37" s="408"/>
      <c r="I37" s="408"/>
      <c r="J37" s="408"/>
      <c r="K37" s="408"/>
      <c r="L37" s="389"/>
      <c r="M37" s="389"/>
      <c r="N37" s="389"/>
    </row>
    <row r="38" spans="1:14">
      <c r="A38" s="164" t="s">
        <v>9</v>
      </c>
      <c r="B38" s="165">
        <f>pdeReportingDate</f>
        <v>45225</v>
      </c>
      <c r="C38" s="165"/>
      <c r="D38" s="165"/>
      <c r="E38" s="165"/>
      <c r="F38" s="165"/>
      <c r="G38" s="165"/>
      <c r="H38" s="165"/>
      <c r="M38" s="389"/>
    </row>
    <row r="39" spans="1:14">
      <c r="A39" s="164"/>
      <c r="B39" s="166"/>
      <c r="C39" s="166"/>
      <c r="D39" s="166"/>
      <c r="E39" s="166"/>
      <c r="F39" s="166"/>
      <c r="G39" s="166"/>
      <c r="H39" s="166"/>
      <c r="M39" s="389"/>
    </row>
    <row r="40" spans="1:14">
      <c r="A40" s="167" t="s">
        <v>307</v>
      </c>
      <c r="B40" s="168" t="str">
        <f>authorName</f>
        <v>ОПТИМА ОДИТ АД</v>
      </c>
      <c r="C40" s="168"/>
      <c r="D40" s="168"/>
      <c r="E40" s="168"/>
      <c r="F40" s="168"/>
      <c r="G40" s="168"/>
      <c r="H40" s="168"/>
      <c r="M40" s="389"/>
    </row>
    <row r="41" spans="1:14">
      <c r="A41" s="167"/>
      <c r="B41" s="169"/>
      <c r="C41" s="169"/>
      <c r="D41" s="169"/>
      <c r="E41" s="169"/>
      <c r="F41" s="169"/>
      <c r="G41" s="169"/>
      <c r="H41" s="169"/>
      <c r="M41" s="389"/>
    </row>
    <row r="42" spans="1:14">
      <c r="A42" s="167" t="s">
        <v>17</v>
      </c>
      <c r="B42" s="170"/>
      <c r="C42" s="170"/>
      <c r="D42" s="170"/>
      <c r="E42" s="170"/>
      <c r="F42" s="170"/>
      <c r="G42" s="170"/>
      <c r="H42" s="170"/>
      <c r="M42" s="389"/>
    </row>
    <row r="43" spans="1:14">
      <c r="A43" s="171"/>
      <c r="B43" s="172" t="s">
        <v>308</v>
      </c>
      <c r="C43" s="172"/>
      <c r="D43" s="172"/>
      <c r="E43" s="172"/>
      <c r="F43" s="161"/>
      <c r="G43" s="162"/>
      <c r="H43" s="55"/>
      <c r="M43" s="389"/>
    </row>
    <row r="44" spans="1:14">
      <c r="A44" s="171"/>
      <c r="B44" s="172" t="s">
        <v>308</v>
      </c>
      <c r="C44" s="172"/>
      <c r="D44" s="172"/>
      <c r="E44" s="172"/>
      <c r="F44" s="161"/>
      <c r="G44" s="162"/>
      <c r="H44" s="55"/>
      <c r="M44" s="389"/>
    </row>
    <row r="45" spans="1:14">
      <c r="A45" s="171"/>
      <c r="B45" s="172" t="s">
        <v>308</v>
      </c>
      <c r="C45" s="172"/>
      <c r="D45" s="172"/>
      <c r="E45" s="172"/>
      <c r="F45" s="161"/>
      <c r="G45" s="162"/>
      <c r="H45" s="55"/>
      <c r="M45" s="389"/>
    </row>
    <row r="46" spans="1:14">
      <c r="A46" s="171"/>
      <c r="B46" s="172" t="s">
        <v>308</v>
      </c>
      <c r="C46" s="172"/>
      <c r="D46" s="172"/>
      <c r="E46" s="172"/>
      <c r="F46" s="161"/>
      <c r="G46" s="162"/>
      <c r="H46" s="55"/>
      <c r="M46" s="389"/>
    </row>
    <row r="47" spans="1:14">
      <c r="A47" s="171"/>
      <c r="B47" s="172"/>
      <c r="C47" s="172"/>
      <c r="D47" s="172"/>
      <c r="E47" s="172"/>
      <c r="F47" s="161"/>
      <c r="G47" s="162"/>
      <c r="H47" s="55"/>
      <c r="M47" s="389"/>
    </row>
    <row r="48" spans="1:14">
      <c r="A48" s="171"/>
      <c r="B48" s="172"/>
      <c r="C48" s="172"/>
      <c r="D48" s="172"/>
      <c r="E48" s="172"/>
      <c r="F48" s="161"/>
      <c r="G48" s="162"/>
      <c r="H48" s="55"/>
      <c r="M48" s="389"/>
    </row>
    <row r="49" spans="1:13">
      <c r="A49" s="171"/>
      <c r="B49" s="172"/>
      <c r="C49" s="172"/>
      <c r="D49" s="172"/>
      <c r="E49" s="172"/>
      <c r="F49" s="161"/>
      <c r="G49" s="162"/>
      <c r="H49" s="55"/>
      <c r="M49" s="389"/>
    </row>
    <row r="50" spans="1:13">
      <c r="M50" s="389"/>
    </row>
    <row r="51" spans="1:13">
      <c r="M51" s="389"/>
    </row>
    <row r="52" spans="1:13">
      <c r="M52" s="389"/>
    </row>
    <row r="53" spans="1:13">
      <c r="M53" s="389"/>
    </row>
    <row r="54" spans="1:13">
      <c r="M54" s="389"/>
    </row>
    <row r="55" spans="1:13">
      <c r="M55" s="389"/>
    </row>
    <row r="56" spans="1:13">
      <c r="M56" s="389"/>
    </row>
    <row r="57" spans="1:13">
      <c r="M57" s="389"/>
    </row>
    <row r="58" spans="1:13">
      <c r="M58" s="389"/>
    </row>
    <row r="59" spans="1:13">
      <c r="M59" s="389"/>
    </row>
    <row r="60" spans="1:13">
      <c r="M60" s="389"/>
    </row>
    <row r="61" spans="1:13">
      <c r="M61" s="389"/>
    </row>
    <row r="62" spans="1:13">
      <c r="M62" s="389"/>
    </row>
    <row r="63" spans="1:13">
      <c r="M63" s="389"/>
    </row>
    <row r="64" spans="1:13">
      <c r="M64" s="389"/>
    </row>
    <row r="65" spans="13:13">
      <c r="M65" s="389"/>
    </row>
    <row r="66" spans="13:13">
      <c r="M66" s="389"/>
    </row>
    <row r="67" spans="13:13">
      <c r="M67" s="389"/>
    </row>
    <row r="68" spans="13:13">
      <c r="M68" s="389"/>
    </row>
    <row r="69" spans="13:13">
      <c r="M69" s="389"/>
    </row>
    <row r="70" spans="13:13">
      <c r="M70" s="389"/>
    </row>
    <row r="71" spans="13:13">
      <c r="M71" s="389"/>
    </row>
    <row r="72" spans="13:13">
      <c r="M72" s="389"/>
    </row>
    <row r="73" spans="13:13">
      <c r="M73" s="389"/>
    </row>
    <row r="74" spans="13:13">
      <c r="M74" s="389"/>
    </row>
    <row r="75" spans="13:13">
      <c r="M75" s="389"/>
    </row>
    <row r="76" spans="13:13">
      <c r="M76" s="389"/>
    </row>
    <row r="77" spans="13:13">
      <c r="M77" s="389"/>
    </row>
    <row r="78" spans="13:13">
      <c r="M78" s="389"/>
    </row>
    <row r="79" spans="13:13">
      <c r="M79" s="389"/>
    </row>
    <row r="80" spans="13:13">
      <c r="M80" s="389"/>
    </row>
    <row r="81" spans="13:13">
      <c r="M81" s="389"/>
    </row>
    <row r="82" spans="13:13">
      <c r="M82" s="389"/>
    </row>
    <row r="83" spans="13:13">
      <c r="M83" s="389"/>
    </row>
    <row r="84" spans="13:13">
      <c r="M84" s="389"/>
    </row>
    <row r="85" spans="13:13">
      <c r="M85" s="389"/>
    </row>
    <row r="86" spans="13:13">
      <c r="M86" s="389"/>
    </row>
    <row r="87" spans="13:13">
      <c r="M87" s="389"/>
    </row>
    <row r="88" spans="13:13">
      <c r="M88" s="389"/>
    </row>
    <row r="89" spans="13:13">
      <c r="M89" s="389"/>
    </row>
    <row r="90" spans="13:13">
      <c r="M90" s="389"/>
    </row>
    <row r="91" spans="13:13">
      <c r="M91" s="389"/>
    </row>
    <row r="92" spans="13:13">
      <c r="M92" s="389"/>
    </row>
    <row r="93" spans="13:13">
      <c r="M93" s="389"/>
    </row>
    <row r="94" spans="13:13">
      <c r="M94" s="389"/>
    </row>
    <row r="95" spans="13:13">
      <c r="M95" s="389"/>
    </row>
    <row r="96" spans="13:13">
      <c r="M96" s="389"/>
    </row>
    <row r="97" spans="13:13">
      <c r="M97" s="389"/>
    </row>
    <row r="98" spans="13:13">
      <c r="M98" s="389"/>
    </row>
    <row r="99" spans="13:13">
      <c r="M99" s="389"/>
    </row>
    <row r="100" spans="13:13">
      <c r="M100" s="389"/>
    </row>
    <row r="101" spans="13:13">
      <c r="M101" s="389"/>
    </row>
    <row r="102" spans="13:13">
      <c r="M102" s="389"/>
    </row>
    <row r="103" spans="13:13">
      <c r="M103" s="389"/>
    </row>
    <row r="104" spans="13:13">
      <c r="M104" s="389"/>
    </row>
    <row r="105" spans="13:13">
      <c r="M105" s="389"/>
    </row>
    <row r="106" spans="13:13">
      <c r="M106" s="389"/>
    </row>
    <row r="107" spans="13:13">
      <c r="M107" s="389"/>
    </row>
    <row r="108" spans="13:13">
      <c r="M108" s="389"/>
    </row>
    <row r="109" spans="13:13">
      <c r="M109" s="389"/>
    </row>
    <row r="110" spans="13:13">
      <c r="M110" s="389"/>
    </row>
    <row r="111" spans="13:13">
      <c r="M111" s="389"/>
    </row>
    <row r="112" spans="13:13">
      <c r="M112" s="389"/>
    </row>
    <row r="113" spans="13:13">
      <c r="M113" s="389"/>
    </row>
    <row r="114" spans="13:13">
      <c r="M114" s="389"/>
    </row>
    <row r="115" spans="13:13">
      <c r="M115" s="389"/>
    </row>
    <row r="116" spans="13:13">
      <c r="M116" s="389"/>
    </row>
    <row r="117" spans="13:13">
      <c r="M117" s="389"/>
    </row>
    <row r="118" spans="13:13">
      <c r="M118" s="389"/>
    </row>
    <row r="119" spans="13:13">
      <c r="M119" s="389"/>
    </row>
    <row r="120" spans="13:13">
      <c r="M120" s="389"/>
    </row>
    <row r="121" spans="13:13">
      <c r="M121" s="389"/>
    </row>
    <row r="122" spans="13:13">
      <c r="M122" s="389"/>
    </row>
    <row r="123" spans="13:13">
      <c r="M123" s="389"/>
    </row>
    <row r="124" spans="13:13">
      <c r="M124" s="389"/>
    </row>
    <row r="125" spans="13:13">
      <c r="M125" s="389"/>
    </row>
    <row r="126" spans="13:13">
      <c r="M126" s="389"/>
    </row>
    <row r="127" spans="13:13">
      <c r="M127" s="389"/>
    </row>
    <row r="128" spans="13:13">
      <c r="M128" s="389"/>
    </row>
    <row r="129" spans="13:13">
      <c r="M129" s="389"/>
    </row>
    <row r="130" spans="13:13">
      <c r="M130" s="389"/>
    </row>
    <row r="131" spans="13:13">
      <c r="M131" s="389"/>
    </row>
    <row r="132" spans="13:13">
      <c r="M132" s="389"/>
    </row>
    <row r="133" spans="13:13">
      <c r="M133" s="389"/>
    </row>
    <row r="134" spans="13:13">
      <c r="M134" s="389"/>
    </row>
    <row r="135" spans="13:13">
      <c r="M135" s="389"/>
    </row>
    <row r="136" spans="13:13">
      <c r="M136" s="389"/>
    </row>
    <row r="137" spans="13:13">
      <c r="M137" s="389"/>
    </row>
    <row r="138" spans="13:13">
      <c r="M138" s="389"/>
    </row>
    <row r="139" spans="13:13">
      <c r="M139" s="389"/>
    </row>
    <row r="140" spans="13:13">
      <c r="M140" s="389"/>
    </row>
    <row r="141" spans="13:13">
      <c r="M141" s="389"/>
    </row>
    <row r="142" spans="13:13">
      <c r="M142" s="389"/>
    </row>
    <row r="143" spans="13:13">
      <c r="M143" s="389"/>
    </row>
    <row r="144" spans="13:13">
      <c r="M144" s="389"/>
    </row>
    <row r="145" spans="13:13">
      <c r="M145" s="389"/>
    </row>
    <row r="146" spans="13:13">
      <c r="M146" s="389"/>
    </row>
    <row r="147" spans="13:13">
      <c r="M147" s="389"/>
    </row>
    <row r="148" spans="13:13">
      <c r="M148" s="389"/>
    </row>
    <row r="149" spans="13:13">
      <c r="M149" s="389"/>
    </row>
    <row r="150" spans="13:13">
      <c r="M150" s="389"/>
    </row>
    <row r="151" spans="13:13">
      <c r="M151" s="389"/>
    </row>
    <row r="152" spans="13:13">
      <c r="M152" s="389"/>
    </row>
    <row r="153" spans="13:13">
      <c r="M153" s="389"/>
    </row>
    <row r="154" spans="13:13">
      <c r="M154" s="389"/>
    </row>
    <row r="155" spans="13:13">
      <c r="M155" s="389"/>
    </row>
    <row r="156" spans="13:13">
      <c r="M156" s="389"/>
    </row>
    <row r="157" spans="13:13">
      <c r="M157" s="389"/>
    </row>
    <row r="158" spans="13:13">
      <c r="M158" s="389"/>
    </row>
    <row r="159" spans="13:13">
      <c r="M159" s="389"/>
    </row>
    <row r="160" spans="13:13">
      <c r="M160" s="389"/>
    </row>
    <row r="161" spans="13:13">
      <c r="M161" s="389"/>
    </row>
    <row r="162" spans="13:13">
      <c r="M162" s="389"/>
    </row>
    <row r="163" spans="13:13">
      <c r="M163" s="389"/>
    </row>
    <row r="164" spans="13:13">
      <c r="M164" s="389"/>
    </row>
    <row r="165" spans="13:13">
      <c r="M165" s="389"/>
    </row>
    <row r="166" spans="13:13">
      <c r="M166" s="389"/>
    </row>
    <row r="167" spans="13:13">
      <c r="M167" s="389"/>
    </row>
    <row r="168" spans="13:13">
      <c r="M168" s="389"/>
    </row>
    <row r="169" spans="13:13">
      <c r="M169" s="389"/>
    </row>
    <row r="170" spans="13:13">
      <c r="M170" s="389"/>
    </row>
    <row r="171" spans="13:13">
      <c r="M171" s="389"/>
    </row>
    <row r="172" spans="13:13">
      <c r="M172" s="389"/>
    </row>
    <row r="173" spans="13:13">
      <c r="M173" s="389"/>
    </row>
    <row r="174" spans="13:13">
      <c r="M174" s="389"/>
    </row>
    <row r="175" spans="13:13">
      <c r="M175" s="389"/>
    </row>
    <row r="176" spans="13:13">
      <c r="M176" s="389"/>
    </row>
    <row r="177" spans="13:13">
      <c r="M177" s="389"/>
    </row>
    <row r="178" spans="13:13">
      <c r="M178" s="389"/>
    </row>
    <row r="179" spans="13:13">
      <c r="M179" s="389"/>
    </row>
    <row r="180" spans="13:13">
      <c r="M180" s="389"/>
    </row>
    <row r="181" spans="13:13">
      <c r="M181" s="389"/>
    </row>
    <row r="182" spans="13:13">
      <c r="M182" s="389"/>
    </row>
    <row r="183" spans="13:13">
      <c r="M183" s="389"/>
    </row>
    <row r="184" spans="13:13">
      <c r="M184" s="389"/>
    </row>
    <row r="185" spans="13:13">
      <c r="M185" s="389"/>
    </row>
    <row r="186" spans="13:13">
      <c r="M186" s="389"/>
    </row>
    <row r="187" spans="13:13">
      <c r="M187" s="389"/>
    </row>
    <row r="188" spans="13:13">
      <c r="M188" s="389"/>
    </row>
    <row r="189" spans="13:13">
      <c r="M189" s="389"/>
    </row>
    <row r="190" spans="13:13">
      <c r="M190" s="389"/>
    </row>
    <row r="191" spans="13:13">
      <c r="M191" s="389"/>
    </row>
    <row r="192" spans="13:13">
      <c r="M192" s="389"/>
    </row>
    <row r="193" spans="13:13">
      <c r="M193" s="389"/>
    </row>
    <row r="194" spans="13:13">
      <c r="M194" s="389"/>
    </row>
    <row r="195" spans="13:13">
      <c r="M195" s="389"/>
    </row>
    <row r="196" spans="13:13">
      <c r="M196" s="389"/>
    </row>
    <row r="197" spans="13:13">
      <c r="M197" s="389"/>
    </row>
    <row r="198" spans="13:13">
      <c r="M198" s="389"/>
    </row>
    <row r="199" spans="13:13">
      <c r="M199" s="389"/>
    </row>
    <row r="200" spans="13:13">
      <c r="M200" s="389"/>
    </row>
    <row r="201" spans="13:13">
      <c r="M201" s="389"/>
    </row>
    <row r="202" spans="13:13">
      <c r="M202" s="389"/>
    </row>
    <row r="203" spans="13:13">
      <c r="M203" s="389"/>
    </row>
    <row r="204" spans="13:13">
      <c r="M204" s="389"/>
    </row>
    <row r="205" spans="13:13">
      <c r="M205" s="389"/>
    </row>
    <row r="206" spans="13:13">
      <c r="M206" s="389"/>
    </row>
    <row r="207" spans="13:13">
      <c r="M207" s="389"/>
    </row>
    <row r="208" spans="13:13">
      <c r="M208" s="389"/>
    </row>
    <row r="209" spans="13:13">
      <c r="M209" s="389"/>
    </row>
    <row r="210" spans="13:13">
      <c r="M210" s="389"/>
    </row>
    <row r="211" spans="13:13">
      <c r="M211" s="389"/>
    </row>
    <row r="212" spans="13:13">
      <c r="M212" s="389"/>
    </row>
    <row r="213" spans="13:13">
      <c r="M213" s="389"/>
    </row>
    <row r="214" spans="13:13">
      <c r="M214" s="389"/>
    </row>
    <row r="215" spans="13:13">
      <c r="M215" s="389"/>
    </row>
    <row r="216" spans="13:13">
      <c r="M216" s="389"/>
    </row>
    <row r="217" spans="13:13">
      <c r="M217" s="389"/>
    </row>
    <row r="218" spans="13:13">
      <c r="M218" s="389"/>
    </row>
    <row r="219" spans="13:13">
      <c r="M219" s="389"/>
    </row>
    <row r="220" spans="13:13">
      <c r="M220" s="389"/>
    </row>
    <row r="221" spans="13:13">
      <c r="M221" s="389"/>
    </row>
    <row r="222" spans="13:13">
      <c r="M222" s="389"/>
    </row>
    <row r="223" spans="13:13">
      <c r="M223" s="389"/>
    </row>
    <row r="224" spans="13:13">
      <c r="M224" s="389"/>
    </row>
    <row r="225" spans="13:13">
      <c r="M225" s="389"/>
    </row>
    <row r="226" spans="13:13">
      <c r="M226" s="389"/>
    </row>
    <row r="227" spans="13:13">
      <c r="M227" s="389"/>
    </row>
    <row r="228" spans="13:13">
      <c r="M228" s="389"/>
    </row>
    <row r="229" spans="13:13">
      <c r="M229" s="389"/>
    </row>
    <row r="230" spans="13:13">
      <c r="M230" s="389"/>
    </row>
    <row r="231" spans="13:13">
      <c r="M231" s="389"/>
    </row>
    <row r="232" spans="13:13">
      <c r="M232" s="389"/>
    </row>
    <row r="233" spans="13:13">
      <c r="M233" s="389"/>
    </row>
    <row r="234" spans="13:13">
      <c r="M234" s="389"/>
    </row>
    <row r="235" spans="13:13">
      <c r="M235" s="389"/>
    </row>
    <row r="236" spans="13:13">
      <c r="M236" s="389"/>
    </row>
    <row r="237" spans="13:13">
      <c r="M237" s="389"/>
    </row>
    <row r="238" spans="13:13">
      <c r="M238" s="389"/>
    </row>
    <row r="239" spans="13:13">
      <c r="M239" s="389"/>
    </row>
    <row r="240" spans="13:13">
      <c r="M240" s="389"/>
    </row>
    <row r="241" spans="13:13">
      <c r="M241" s="389"/>
    </row>
    <row r="242" spans="13:13">
      <c r="M242" s="389"/>
    </row>
    <row r="243" spans="13:13">
      <c r="M243" s="389"/>
    </row>
    <row r="244" spans="13:13">
      <c r="M244" s="389"/>
    </row>
    <row r="245" spans="13:13">
      <c r="M245" s="389"/>
    </row>
    <row r="246" spans="13:13">
      <c r="M246" s="389"/>
    </row>
    <row r="247" spans="13:13">
      <c r="M247" s="389"/>
    </row>
    <row r="248" spans="13:13">
      <c r="M248" s="389"/>
    </row>
    <row r="249" spans="13:13">
      <c r="M249" s="389"/>
    </row>
    <row r="250" spans="13:13">
      <c r="M250" s="389"/>
    </row>
    <row r="251" spans="13:13">
      <c r="M251" s="389"/>
    </row>
    <row r="252" spans="13:13">
      <c r="M252" s="389"/>
    </row>
    <row r="253" spans="13:13">
      <c r="M253" s="389"/>
    </row>
    <row r="254" spans="13:13">
      <c r="M254" s="389"/>
    </row>
    <row r="255" spans="13:13">
      <c r="M255" s="389"/>
    </row>
    <row r="256" spans="13:13">
      <c r="M256" s="389"/>
    </row>
    <row r="257" spans="13:13">
      <c r="M257" s="389"/>
    </row>
    <row r="258" spans="13:13">
      <c r="M258" s="389"/>
    </row>
    <row r="259" spans="13:13">
      <c r="M259" s="389"/>
    </row>
    <row r="260" spans="13:13">
      <c r="M260" s="389"/>
    </row>
    <row r="261" spans="13:13">
      <c r="M261" s="389"/>
    </row>
    <row r="262" spans="13:13">
      <c r="M262" s="389"/>
    </row>
    <row r="263" spans="13:13">
      <c r="M263" s="389"/>
    </row>
    <row r="264" spans="13:13">
      <c r="M264" s="389"/>
    </row>
    <row r="265" spans="13:13">
      <c r="M265" s="389"/>
    </row>
    <row r="266" spans="13:13">
      <c r="M266" s="389"/>
    </row>
    <row r="267" spans="13:13">
      <c r="M267" s="389"/>
    </row>
    <row r="268" spans="13:13">
      <c r="M268" s="389"/>
    </row>
    <row r="269" spans="13:13">
      <c r="M269" s="389"/>
    </row>
    <row r="270" spans="13:13">
      <c r="M270" s="389"/>
    </row>
    <row r="271" spans="13:13">
      <c r="M271" s="389"/>
    </row>
    <row r="272" spans="13:13">
      <c r="M272" s="389"/>
    </row>
    <row r="273" spans="13:13">
      <c r="M273" s="389"/>
    </row>
    <row r="274" spans="13:13">
      <c r="M274" s="389"/>
    </row>
    <row r="275" spans="13:13">
      <c r="M275" s="389"/>
    </row>
    <row r="276" spans="13:13">
      <c r="M276" s="389"/>
    </row>
    <row r="277" spans="13:13">
      <c r="M277" s="389"/>
    </row>
    <row r="278" spans="13:13">
      <c r="M278" s="389"/>
    </row>
    <row r="279" spans="13:13">
      <c r="M279" s="389"/>
    </row>
    <row r="280" spans="13:13">
      <c r="M280" s="389"/>
    </row>
    <row r="281" spans="13:13">
      <c r="M281" s="389"/>
    </row>
    <row r="282" spans="13:13">
      <c r="M282" s="389"/>
    </row>
    <row r="283" spans="13:13">
      <c r="M283" s="389"/>
    </row>
    <row r="284" spans="13:13">
      <c r="M284" s="389"/>
    </row>
    <row r="285" spans="13:13">
      <c r="M285" s="389"/>
    </row>
    <row r="286" spans="13:13">
      <c r="M286" s="389"/>
    </row>
    <row r="287" spans="13:13">
      <c r="M287" s="389"/>
    </row>
    <row r="288" spans="13:13">
      <c r="M288" s="389"/>
    </row>
    <row r="289" spans="13:13">
      <c r="M289" s="389"/>
    </row>
    <row r="290" spans="13:13">
      <c r="M290" s="389"/>
    </row>
    <row r="291" spans="13:13">
      <c r="M291" s="389"/>
    </row>
    <row r="292" spans="13:13">
      <c r="M292" s="389"/>
    </row>
    <row r="293" spans="13:13">
      <c r="M293" s="389"/>
    </row>
    <row r="294" spans="13:13">
      <c r="M294" s="389"/>
    </row>
    <row r="295" spans="13:13">
      <c r="M295" s="389"/>
    </row>
    <row r="296" spans="13:13">
      <c r="M296" s="389"/>
    </row>
    <row r="297" spans="13:13">
      <c r="M297" s="389"/>
    </row>
    <row r="298" spans="13:13">
      <c r="M298" s="389"/>
    </row>
    <row r="299" spans="13:13">
      <c r="M299" s="389"/>
    </row>
    <row r="300" spans="13:13">
      <c r="M300" s="389"/>
    </row>
    <row r="301" spans="13:13">
      <c r="M301" s="389"/>
    </row>
    <row r="302" spans="13:13">
      <c r="M302" s="389"/>
    </row>
    <row r="303" spans="13:13">
      <c r="M303" s="389"/>
    </row>
    <row r="304" spans="13:13">
      <c r="M304" s="389"/>
    </row>
    <row r="305" spans="13:13">
      <c r="M305" s="389"/>
    </row>
    <row r="306" spans="13:13">
      <c r="M306" s="389"/>
    </row>
    <row r="307" spans="13:13">
      <c r="M307" s="389"/>
    </row>
    <row r="308" spans="13:13">
      <c r="M308" s="389"/>
    </row>
    <row r="309" spans="13:13">
      <c r="M309" s="389"/>
    </row>
    <row r="310" spans="13:13">
      <c r="M310" s="389"/>
    </row>
    <row r="311" spans="13:13">
      <c r="M311" s="389"/>
    </row>
    <row r="312" spans="13:13">
      <c r="M312" s="389"/>
    </row>
    <row r="313" spans="13:13">
      <c r="M313" s="389"/>
    </row>
    <row r="314" spans="13:13">
      <c r="M314" s="389"/>
    </row>
    <row r="315" spans="13:13">
      <c r="M315" s="389"/>
    </row>
    <row r="316" spans="13:13">
      <c r="M316" s="389"/>
    </row>
    <row r="317" spans="13:13">
      <c r="M317" s="389"/>
    </row>
    <row r="318" spans="13:13">
      <c r="M318" s="389"/>
    </row>
    <row r="319" spans="13:13">
      <c r="M319" s="389"/>
    </row>
    <row r="320" spans="13:13">
      <c r="M320" s="389"/>
    </row>
    <row r="321" spans="13:13">
      <c r="M321" s="389"/>
    </row>
    <row r="322" spans="13:13">
      <c r="M322" s="389"/>
    </row>
    <row r="323" spans="13:13">
      <c r="M323" s="389"/>
    </row>
    <row r="324" spans="13:13">
      <c r="M324" s="389"/>
    </row>
    <row r="325" spans="13:13">
      <c r="M325" s="389"/>
    </row>
    <row r="326" spans="13:13">
      <c r="M326" s="389"/>
    </row>
    <row r="327" spans="13:13">
      <c r="M327" s="389"/>
    </row>
    <row r="328" spans="13:13">
      <c r="M328" s="389"/>
    </row>
    <row r="329" spans="13:13">
      <c r="M329" s="389"/>
    </row>
    <row r="330" spans="13:13">
      <c r="M330" s="389"/>
    </row>
    <row r="331" spans="13:13">
      <c r="M331" s="389"/>
    </row>
    <row r="332" spans="13:13">
      <c r="M332" s="389"/>
    </row>
    <row r="333" spans="13:13">
      <c r="M333" s="389"/>
    </row>
    <row r="334" spans="13:13">
      <c r="M334" s="389"/>
    </row>
    <row r="335" spans="13:13">
      <c r="M335" s="389"/>
    </row>
    <row r="336" spans="13:13">
      <c r="M336" s="389"/>
    </row>
    <row r="337" spans="13:13">
      <c r="M337" s="389"/>
    </row>
    <row r="338" spans="13:13">
      <c r="M338" s="389"/>
    </row>
    <row r="339" spans="13:13">
      <c r="M339" s="389"/>
    </row>
    <row r="340" spans="13:13">
      <c r="M340" s="389"/>
    </row>
    <row r="341" spans="13:13">
      <c r="M341" s="389"/>
    </row>
    <row r="342" spans="13:13">
      <c r="M342" s="389"/>
    </row>
    <row r="343" spans="13:13">
      <c r="M343" s="389"/>
    </row>
    <row r="344" spans="13:13">
      <c r="M344" s="389"/>
    </row>
    <row r="345" spans="13:13">
      <c r="M345" s="389"/>
    </row>
    <row r="346" spans="13:13">
      <c r="M346" s="389"/>
    </row>
    <row r="347" spans="13:13">
      <c r="M347" s="389"/>
    </row>
    <row r="348" spans="13:13">
      <c r="M348" s="389"/>
    </row>
    <row r="349" spans="13:13">
      <c r="M349" s="389"/>
    </row>
    <row r="350" spans="13:13">
      <c r="M350" s="389"/>
    </row>
    <row r="351" spans="13:13">
      <c r="M351" s="389"/>
    </row>
    <row r="352" spans="13:13">
      <c r="M352" s="389"/>
    </row>
    <row r="353" spans="13:13">
      <c r="M353" s="389"/>
    </row>
    <row r="354" spans="13:13">
      <c r="M354" s="389"/>
    </row>
    <row r="355" spans="13:13">
      <c r="M355" s="389"/>
    </row>
    <row r="356" spans="13:13">
      <c r="M356" s="389"/>
    </row>
    <row r="357" spans="13:13">
      <c r="M357" s="389"/>
    </row>
    <row r="358" spans="13:13">
      <c r="M358" s="389"/>
    </row>
    <row r="359" spans="13:13">
      <c r="M359" s="389"/>
    </row>
    <row r="360" spans="13:13">
      <c r="M360" s="389"/>
    </row>
    <row r="361" spans="13:13">
      <c r="M361" s="389"/>
    </row>
    <row r="362" spans="13:13">
      <c r="M362" s="389"/>
    </row>
    <row r="363" spans="13:13">
      <c r="M363" s="389"/>
    </row>
    <row r="364" spans="13:13">
      <c r="M364" s="389"/>
    </row>
    <row r="365" spans="13:13">
      <c r="M365" s="389"/>
    </row>
    <row r="366" spans="13:13">
      <c r="M366" s="389"/>
    </row>
    <row r="367" spans="13:13">
      <c r="M367" s="389"/>
    </row>
    <row r="368" spans="13:13">
      <c r="M368" s="389"/>
    </row>
    <row r="369" spans="13:13">
      <c r="M369" s="389"/>
    </row>
    <row r="370" spans="13:13">
      <c r="M370" s="389"/>
    </row>
    <row r="371" spans="13:13">
      <c r="M371" s="389"/>
    </row>
    <row r="372" spans="13:13">
      <c r="M372" s="389"/>
    </row>
    <row r="373" spans="13:13">
      <c r="M373" s="389"/>
    </row>
    <row r="374" spans="13:13">
      <c r="M374" s="389"/>
    </row>
    <row r="375" spans="13:13">
      <c r="M375" s="389"/>
    </row>
    <row r="376" spans="13:13">
      <c r="M376" s="389"/>
    </row>
    <row r="377" spans="13:13">
      <c r="M377" s="389"/>
    </row>
    <row r="378" spans="13:13">
      <c r="M378" s="389"/>
    </row>
    <row r="379" spans="13:13">
      <c r="M379" s="389"/>
    </row>
    <row r="380" spans="13:13">
      <c r="M380" s="389"/>
    </row>
    <row r="381" spans="13:13">
      <c r="M381" s="389"/>
    </row>
    <row r="382" spans="13:13">
      <c r="M382" s="389"/>
    </row>
    <row r="383" spans="13:13">
      <c r="M383" s="389"/>
    </row>
    <row r="384" spans="13:13">
      <c r="M384" s="389"/>
    </row>
    <row r="385" spans="13:13">
      <c r="M385" s="389"/>
    </row>
    <row r="386" spans="13:13">
      <c r="M386" s="389"/>
    </row>
    <row r="387" spans="13:13">
      <c r="M387" s="389"/>
    </row>
    <row r="388" spans="13:13">
      <c r="M388" s="389"/>
    </row>
    <row r="389" spans="13:13">
      <c r="M389" s="389"/>
    </row>
    <row r="390" spans="13:13">
      <c r="M390" s="389"/>
    </row>
    <row r="391" spans="13:13">
      <c r="M391" s="389"/>
    </row>
    <row r="392" spans="13:13">
      <c r="M392" s="389"/>
    </row>
    <row r="393" spans="13:13">
      <c r="M393" s="389"/>
    </row>
    <row r="394" spans="13:13">
      <c r="M394" s="389"/>
    </row>
    <row r="395" spans="13:13">
      <c r="M395" s="389"/>
    </row>
    <row r="396" spans="13:13">
      <c r="M396" s="389"/>
    </row>
    <row r="397" spans="13:13">
      <c r="M397" s="389"/>
    </row>
    <row r="398" spans="13:13">
      <c r="M398" s="389"/>
    </row>
    <row r="399" spans="13:13">
      <c r="M399" s="389"/>
    </row>
    <row r="400" spans="13:13">
      <c r="M400" s="389"/>
    </row>
    <row r="401" spans="13:13">
      <c r="M401" s="389"/>
    </row>
    <row r="402" spans="13:13">
      <c r="M402" s="389"/>
    </row>
    <row r="403" spans="13:13">
      <c r="M403" s="389"/>
    </row>
    <row r="404" spans="13:13">
      <c r="M404" s="389"/>
    </row>
    <row r="405" spans="13:13">
      <c r="M405" s="389"/>
    </row>
    <row r="406" spans="13:13">
      <c r="M406" s="389"/>
    </row>
    <row r="407" spans="13:13">
      <c r="M407" s="389"/>
    </row>
    <row r="408" spans="13:13">
      <c r="M408" s="389"/>
    </row>
    <row r="409" spans="13:13">
      <c r="M409" s="389"/>
    </row>
    <row r="410" spans="13:13">
      <c r="M410" s="389"/>
    </row>
    <row r="411" spans="13:13">
      <c r="M411" s="389"/>
    </row>
    <row r="412" spans="13:13">
      <c r="M412" s="389"/>
    </row>
    <row r="413" spans="13:13">
      <c r="M413" s="389"/>
    </row>
    <row r="414" spans="13:13">
      <c r="M414" s="389"/>
    </row>
    <row r="415" spans="13:13">
      <c r="M415" s="389"/>
    </row>
    <row r="416" spans="13:13">
      <c r="M416" s="389"/>
    </row>
    <row r="417" spans="13:13">
      <c r="M417" s="389"/>
    </row>
    <row r="418" spans="13:13">
      <c r="M418" s="389"/>
    </row>
    <row r="419" spans="13:13">
      <c r="M419" s="389"/>
    </row>
    <row r="420" spans="13:13">
      <c r="M420" s="389"/>
    </row>
    <row r="421" spans="13:13">
      <c r="M421" s="389"/>
    </row>
    <row r="422" spans="13:13">
      <c r="M422" s="389"/>
    </row>
    <row r="423" spans="13:13">
      <c r="M423" s="389"/>
    </row>
    <row r="424" spans="13:13">
      <c r="M424" s="389"/>
    </row>
    <row r="425" spans="13:13">
      <c r="M425" s="389"/>
    </row>
    <row r="426" spans="13:13">
      <c r="M426" s="389"/>
    </row>
    <row r="427" spans="13:13">
      <c r="M427" s="389"/>
    </row>
    <row r="428" spans="13:13">
      <c r="M428" s="389"/>
    </row>
    <row r="429" spans="13:13">
      <c r="M429" s="389"/>
    </row>
    <row r="430" spans="13:13">
      <c r="M430" s="389"/>
    </row>
    <row r="431" spans="13:13">
      <c r="M431" s="389"/>
    </row>
    <row r="432" spans="13:13">
      <c r="M432" s="389"/>
    </row>
    <row r="433" spans="13:13">
      <c r="M433" s="389"/>
    </row>
    <row r="434" spans="13:13">
      <c r="M434" s="389"/>
    </row>
    <row r="435" spans="13:13">
      <c r="M435" s="389"/>
    </row>
    <row r="436" spans="13:13">
      <c r="M436" s="389"/>
    </row>
    <row r="437" spans="13:13">
      <c r="M437" s="389"/>
    </row>
    <row r="438" spans="13:13">
      <c r="M438" s="389"/>
    </row>
    <row r="439" spans="13:13">
      <c r="M439" s="389"/>
    </row>
    <row r="440" spans="13:13">
      <c r="M440" s="389"/>
    </row>
    <row r="441" spans="13:13">
      <c r="M441" s="389"/>
    </row>
    <row r="442" spans="13:13">
      <c r="M442" s="389"/>
    </row>
    <row r="443" spans="13:13">
      <c r="M443" s="389"/>
    </row>
    <row r="444" spans="13:13">
      <c r="M444" s="389"/>
    </row>
    <row r="445" spans="13:13">
      <c r="M445" s="389"/>
    </row>
    <row r="446" spans="13:13">
      <c r="M446" s="389"/>
    </row>
    <row r="447" spans="13:13">
      <c r="M447" s="389"/>
    </row>
    <row r="448" spans="13:13">
      <c r="M448" s="389"/>
    </row>
    <row r="449" spans="13:13">
      <c r="M449" s="389"/>
    </row>
    <row r="450" spans="13:13">
      <c r="M450" s="389"/>
    </row>
    <row r="451" spans="13:13">
      <c r="M451" s="389"/>
    </row>
    <row r="452" spans="13:13">
      <c r="M452" s="389"/>
    </row>
    <row r="453" spans="13:13">
      <c r="M453" s="389"/>
    </row>
    <row r="454" spans="13:13">
      <c r="M454" s="389"/>
    </row>
    <row r="455" spans="13:13">
      <c r="M455" s="389"/>
    </row>
    <row r="456" spans="13:13">
      <c r="M456" s="389"/>
    </row>
    <row r="457" spans="13:13">
      <c r="M457" s="389"/>
    </row>
    <row r="458" spans="13:13">
      <c r="M458" s="389"/>
    </row>
    <row r="459" spans="13:13">
      <c r="M459" s="389"/>
    </row>
    <row r="460" spans="13:13">
      <c r="M460" s="389"/>
    </row>
    <row r="461" spans="13:13">
      <c r="M461" s="389"/>
    </row>
    <row r="462" spans="13:13">
      <c r="M462" s="389"/>
    </row>
    <row r="463" spans="13:13">
      <c r="M463" s="389"/>
    </row>
    <row r="464" spans="13:13">
      <c r="M464" s="389"/>
    </row>
    <row r="465" spans="13:13">
      <c r="M465" s="389"/>
    </row>
    <row r="466" spans="13:13">
      <c r="M466" s="389"/>
    </row>
    <row r="467" spans="13:13">
      <c r="M467" s="389"/>
    </row>
    <row r="468" spans="13:13">
      <c r="M468" s="389"/>
    </row>
    <row r="469" spans="13:13">
      <c r="M469" s="389"/>
    </row>
    <row r="470" spans="13:13">
      <c r="M470" s="389"/>
    </row>
    <row r="471" spans="13:13">
      <c r="M471" s="389"/>
    </row>
    <row r="472" spans="13:13">
      <c r="M472" s="389"/>
    </row>
    <row r="473" spans="13:13">
      <c r="M473" s="389"/>
    </row>
    <row r="474" spans="13:13">
      <c r="M474" s="389"/>
    </row>
    <row r="475" spans="13:13">
      <c r="M475" s="389"/>
    </row>
    <row r="476" spans="13:13">
      <c r="M476" s="389"/>
    </row>
    <row r="477" spans="13:13">
      <c r="M477" s="389"/>
    </row>
    <row r="478" spans="13:13">
      <c r="M478" s="389"/>
    </row>
    <row r="479" spans="13:13">
      <c r="M479" s="389"/>
    </row>
    <row r="480" spans="13:13">
      <c r="M480" s="389"/>
    </row>
    <row r="481" spans="13:13">
      <c r="M481" s="389"/>
    </row>
    <row r="482" spans="13:13">
      <c r="M482" s="389"/>
    </row>
    <row r="483" spans="13:13">
      <c r="M483" s="389"/>
    </row>
    <row r="484" spans="13:13">
      <c r="M484" s="389"/>
    </row>
    <row r="485" spans="13:13">
      <c r="M485" s="389"/>
    </row>
    <row r="486" spans="13:13">
      <c r="M486" s="389"/>
    </row>
    <row r="487" spans="13:13">
      <c r="M487" s="389"/>
    </row>
    <row r="488" spans="13:13">
      <c r="M488" s="389"/>
    </row>
    <row r="489" spans="13:13">
      <c r="M489" s="389"/>
    </row>
    <row r="490" spans="13:13">
      <c r="M490" s="389"/>
    </row>
    <row r="491" spans="13:13">
      <c r="M491" s="389"/>
    </row>
    <row r="492" spans="13:13">
      <c r="M492" s="389"/>
    </row>
    <row r="493" spans="13:13">
      <c r="M493" s="389"/>
    </row>
    <row r="494" spans="13:13">
      <c r="M494" s="389"/>
    </row>
    <row r="495" spans="13:13">
      <c r="M495" s="389"/>
    </row>
    <row r="496" spans="13:13">
      <c r="M496" s="389"/>
    </row>
    <row r="497" spans="13:13">
      <c r="M497" s="389"/>
    </row>
    <row r="498" spans="13:13">
      <c r="M498" s="389"/>
    </row>
    <row r="499" spans="13:13">
      <c r="M499" s="389"/>
    </row>
    <row r="500" spans="13:13">
      <c r="M500" s="389"/>
    </row>
    <row r="501" spans="13:13">
      <c r="M501" s="389"/>
    </row>
    <row r="502" spans="13:13">
      <c r="M502" s="389"/>
    </row>
    <row r="503" spans="13:13">
      <c r="M503" s="389"/>
    </row>
    <row r="504" spans="13:13">
      <c r="M504" s="389"/>
    </row>
    <row r="505" spans="13:13">
      <c r="M505" s="389"/>
    </row>
    <row r="506" spans="13:13">
      <c r="M506" s="389"/>
    </row>
    <row r="507" spans="13:13">
      <c r="M507" s="389"/>
    </row>
    <row r="508" spans="13:13">
      <c r="M508" s="389"/>
    </row>
    <row r="509" spans="13:13">
      <c r="M509" s="389"/>
    </row>
    <row r="510" spans="13:13">
      <c r="M510" s="389"/>
    </row>
    <row r="511" spans="13:13">
      <c r="M511" s="389"/>
    </row>
    <row r="512" spans="13:13">
      <c r="M512" s="389"/>
    </row>
    <row r="513" spans="13:13">
      <c r="M513" s="389"/>
    </row>
    <row r="514" spans="13:13">
      <c r="M514" s="389"/>
    </row>
    <row r="515" spans="13:13">
      <c r="M515" s="389"/>
    </row>
    <row r="516" spans="13:13">
      <c r="M516" s="389"/>
    </row>
    <row r="517" spans="13:13">
      <c r="M517" s="389"/>
    </row>
    <row r="518" spans="13:13">
      <c r="M518" s="389"/>
    </row>
    <row r="519" spans="13:13">
      <c r="M519" s="389"/>
    </row>
    <row r="520" spans="13:13">
      <c r="M520" s="389"/>
    </row>
    <row r="521" spans="13:13">
      <c r="M521" s="389"/>
    </row>
    <row r="522" spans="13:13">
      <c r="M522" s="389"/>
    </row>
    <row r="523" spans="13:13">
      <c r="M523" s="389"/>
    </row>
    <row r="524" spans="13:13">
      <c r="M524" s="389"/>
    </row>
    <row r="525" spans="13:13">
      <c r="M525" s="389"/>
    </row>
    <row r="526" spans="13:13">
      <c r="M526" s="389"/>
    </row>
    <row r="527" spans="13:13">
      <c r="M527" s="389"/>
    </row>
    <row r="528" spans="13:13">
      <c r="M528" s="389"/>
    </row>
    <row r="529" spans="13:13">
      <c r="M529" s="389"/>
    </row>
    <row r="530" spans="13:13">
      <c r="M530" s="389"/>
    </row>
    <row r="531" spans="13:13">
      <c r="M531" s="389"/>
    </row>
    <row r="532" spans="13:13">
      <c r="M532" s="389"/>
    </row>
    <row r="533" spans="13:13">
      <c r="M533" s="389"/>
    </row>
    <row r="534" spans="13:13">
      <c r="M534" s="389"/>
    </row>
    <row r="535" spans="13:13">
      <c r="M535" s="389"/>
    </row>
  </sheetData>
  <mergeCells count="19">
    <mergeCell ref="B46:E46"/>
    <mergeCell ref="B47:E47"/>
    <mergeCell ref="B48:E48"/>
    <mergeCell ref="B49:E49"/>
    <mergeCell ref="B38:H38"/>
    <mergeCell ref="B40:H40"/>
    <mergeCell ref="B42:H42"/>
    <mergeCell ref="B43:E43"/>
    <mergeCell ref="B44:E44"/>
    <mergeCell ref="B45:E45"/>
    <mergeCell ref="A8:A10"/>
    <mergeCell ref="B8:B10"/>
    <mergeCell ref="C8:C10"/>
    <mergeCell ref="K8:K10"/>
    <mergeCell ref="L8:L10"/>
    <mergeCell ref="D9:D10"/>
    <mergeCell ref="E9:E10"/>
    <mergeCell ref="I9:I10"/>
    <mergeCell ref="J9:J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workbookViewId="0">
      <selection activeCell="M13" sqref="M13"/>
    </sheetView>
  </sheetViews>
  <sheetFormatPr defaultColWidth="10.7109375" defaultRowHeight="15.75"/>
  <cols>
    <col min="1" max="1" width="60.7109375" style="415" customWidth="1"/>
    <col min="2" max="2" width="10.7109375" style="455" customWidth="1"/>
    <col min="3" max="3" width="17.7109375" style="415" customWidth="1"/>
    <col min="4" max="4" width="19.7109375" style="415" customWidth="1"/>
    <col min="5" max="6" width="21.7109375" style="415" customWidth="1"/>
    <col min="7" max="256" width="10.7109375" style="415"/>
    <col min="257" max="257" width="60.7109375" style="415" customWidth="1"/>
    <col min="258" max="258" width="10.7109375" style="415" customWidth="1"/>
    <col min="259" max="259" width="17.7109375" style="415" customWidth="1"/>
    <col min="260" max="260" width="19.7109375" style="415" customWidth="1"/>
    <col min="261" max="262" width="21.7109375" style="415" customWidth="1"/>
    <col min="263" max="512" width="10.7109375" style="415"/>
    <col min="513" max="513" width="60.7109375" style="415" customWidth="1"/>
    <col min="514" max="514" width="10.7109375" style="415" customWidth="1"/>
    <col min="515" max="515" width="17.7109375" style="415" customWidth="1"/>
    <col min="516" max="516" width="19.7109375" style="415" customWidth="1"/>
    <col min="517" max="518" width="21.7109375" style="415" customWidth="1"/>
    <col min="519" max="768" width="10.7109375" style="415"/>
    <col min="769" max="769" width="60.7109375" style="415" customWidth="1"/>
    <col min="770" max="770" width="10.7109375" style="415" customWidth="1"/>
    <col min="771" max="771" width="17.7109375" style="415" customWidth="1"/>
    <col min="772" max="772" width="19.7109375" style="415" customWidth="1"/>
    <col min="773" max="774" width="21.7109375" style="415" customWidth="1"/>
    <col min="775" max="1024" width="10.7109375" style="415"/>
    <col min="1025" max="1025" width="60.7109375" style="415" customWidth="1"/>
    <col min="1026" max="1026" width="10.7109375" style="415" customWidth="1"/>
    <col min="1027" max="1027" width="17.7109375" style="415" customWidth="1"/>
    <col min="1028" max="1028" width="19.7109375" style="415" customWidth="1"/>
    <col min="1029" max="1030" width="21.7109375" style="415" customWidth="1"/>
    <col min="1031" max="1280" width="10.7109375" style="415"/>
    <col min="1281" max="1281" width="60.7109375" style="415" customWidth="1"/>
    <col min="1282" max="1282" width="10.7109375" style="415" customWidth="1"/>
    <col min="1283" max="1283" width="17.7109375" style="415" customWidth="1"/>
    <col min="1284" max="1284" width="19.7109375" style="415" customWidth="1"/>
    <col min="1285" max="1286" width="21.7109375" style="415" customWidth="1"/>
    <col min="1287" max="1536" width="10.7109375" style="415"/>
    <col min="1537" max="1537" width="60.7109375" style="415" customWidth="1"/>
    <col min="1538" max="1538" width="10.7109375" style="415" customWidth="1"/>
    <col min="1539" max="1539" width="17.7109375" style="415" customWidth="1"/>
    <col min="1540" max="1540" width="19.7109375" style="415" customWidth="1"/>
    <col min="1541" max="1542" width="21.7109375" style="415" customWidth="1"/>
    <col min="1543" max="1792" width="10.7109375" style="415"/>
    <col min="1793" max="1793" width="60.7109375" style="415" customWidth="1"/>
    <col min="1794" max="1794" width="10.7109375" style="415" customWidth="1"/>
    <col min="1795" max="1795" width="17.7109375" style="415" customWidth="1"/>
    <col min="1796" max="1796" width="19.7109375" style="415" customWidth="1"/>
    <col min="1797" max="1798" width="21.7109375" style="415" customWidth="1"/>
    <col min="1799" max="2048" width="10.7109375" style="415"/>
    <col min="2049" max="2049" width="60.7109375" style="415" customWidth="1"/>
    <col min="2050" max="2050" width="10.7109375" style="415" customWidth="1"/>
    <col min="2051" max="2051" width="17.7109375" style="415" customWidth="1"/>
    <col min="2052" max="2052" width="19.7109375" style="415" customWidth="1"/>
    <col min="2053" max="2054" width="21.7109375" style="415" customWidth="1"/>
    <col min="2055" max="2304" width="10.7109375" style="415"/>
    <col min="2305" max="2305" width="60.7109375" style="415" customWidth="1"/>
    <col min="2306" max="2306" width="10.7109375" style="415" customWidth="1"/>
    <col min="2307" max="2307" width="17.7109375" style="415" customWidth="1"/>
    <col min="2308" max="2308" width="19.7109375" style="415" customWidth="1"/>
    <col min="2309" max="2310" width="21.7109375" style="415" customWidth="1"/>
    <col min="2311" max="2560" width="10.7109375" style="415"/>
    <col min="2561" max="2561" width="60.7109375" style="415" customWidth="1"/>
    <col min="2562" max="2562" width="10.7109375" style="415" customWidth="1"/>
    <col min="2563" max="2563" width="17.7109375" style="415" customWidth="1"/>
    <col min="2564" max="2564" width="19.7109375" style="415" customWidth="1"/>
    <col min="2565" max="2566" width="21.7109375" style="415" customWidth="1"/>
    <col min="2567" max="2816" width="10.7109375" style="415"/>
    <col min="2817" max="2817" width="60.7109375" style="415" customWidth="1"/>
    <col min="2818" max="2818" width="10.7109375" style="415" customWidth="1"/>
    <col min="2819" max="2819" width="17.7109375" style="415" customWidth="1"/>
    <col min="2820" max="2820" width="19.7109375" style="415" customWidth="1"/>
    <col min="2821" max="2822" width="21.7109375" style="415" customWidth="1"/>
    <col min="2823" max="3072" width="10.7109375" style="415"/>
    <col min="3073" max="3073" width="60.7109375" style="415" customWidth="1"/>
    <col min="3074" max="3074" width="10.7109375" style="415" customWidth="1"/>
    <col min="3075" max="3075" width="17.7109375" style="415" customWidth="1"/>
    <col min="3076" max="3076" width="19.7109375" style="415" customWidth="1"/>
    <col min="3077" max="3078" width="21.7109375" style="415" customWidth="1"/>
    <col min="3079" max="3328" width="10.7109375" style="415"/>
    <col min="3329" max="3329" width="60.7109375" style="415" customWidth="1"/>
    <col min="3330" max="3330" width="10.7109375" style="415" customWidth="1"/>
    <col min="3331" max="3331" width="17.7109375" style="415" customWidth="1"/>
    <col min="3332" max="3332" width="19.7109375" style="415" customWidth="1"/>
    <col min="3333" max="3334" width="21.7109375" style="415" customWidth="1"/>
    <col min="3335" max="3584" width="10.7109375" style="415"/>
    <col min="3585" max="3585" width="60.7109375" style="415" customWidth="1"/>
    <col min="3586" max="3586" width="10.7109375" style="415" customWidth="1"/>
    <col min="3587" max="3587" width="17.7109375" style="415" customWidth="1"/>
    <col min="3588" max="3588" width="19.7109375" style="415" customWidth="1"/>
    <col min="3589" max="3590" width="21.7109375" style="415" customWidth="1"/>
    <col min="3591" max="3840" width="10.7109375" style="415"/>
    <col min="3841" max="3841" width="60.7109375" style="415" customWidth="1"/>
    <col min="3842" max="3842" width="10.7109375" style="415" customWidth="1"/>
    <col min="3843" max="3843" width="17.7109375" style="415" customWidth="1"/>
    <col min="3844" max="3844" width="19.7109375" style="415" customWidth="1"/>
    <col min="3845" max="3846" width="21.7109375" style="415" customWidth="1"/>
    <col min="3847" max="4096" width="10.7109375" style="415"/>
    <col min="4097" max="4097" width="60.7109375" style="415" customWidth="1"/>
    <col min="4098" max="4098" width="10.7109375" style="415" customWidth="1"/>
    <col min="4099" max="4099" width="17.7109375" style="415" customWidth="1"/>
    <col min="4100" max="4100" width="19.7109375" style="415" customWidth="1"/>
    <col min="4101" max="4102" width="21.7109375" style="415" customWidth="1"/>
    <col min="4103" max="4352" width="10.7109375" style="415"/>
    <col min="4353" max="4353" width="60.7109375" style="415" customWidth="1"/>
    <col min="4354" max="4354" width="10.7109375" style="415" customWidth="1"/>
    <col min="4355" max="4355" width="17.7109375" style="415" customWidth="1"/>
    <col min="4356" max="4356" width="19.7109375" style="415" customWidth="1"/>
    <col min="4357" max="4358" width="21.7109375" style="415" customWidth="1"/>
    <col min="4359" max="4608" width="10.7109375" style="415"/>
    <col min="4609" max="4609" width="60.7109375" style="415" customWidth="1"/>
    <col min="4610" max="4610" width="10.7109375" style="415" customWidth="1"/>
    <col min="4611" max="4611" width="17.7109375" style="415" customWidth="1"/>
    <col min="4612" max="4612" width="19.7109375" style="415" customWidth="1"/>
    <col min="4613" max="4614" width="21.7109375" style="415" customWidth="1"/>
    <col min="4615" max="4864" width="10.7109375" style="415"/>
    <col min="4865" max="4865" width="60.7109375" style="415" customWidth="1"/>
    <col min="4866" max="4866" width="10.7109375" style="415" customWidth="1"/>
    <col min="4867" max="4867" width="17.7109375" style="415" customWidth="1"/>
    <col min="4868" max="4868" width="19.7109375" style="415" customWidth="1"/>
    <col min="4869" max="4870" width="21.7109375" style="415" customWidth="1"/>
    <col min="4871" max="5120" width="10.7109375" style="415"/>
    <col min="5121" max="5121" width="60.7109375" style="415" customWidth="1"/>
    <col min="5122" max="5122" width="10.7109375" style="415" customWidth="1"/>
    <col min="5123" max="5123" width="17.7109375" style="415" customWidth="1"/>
    <col min="5124" max="5124" width="19.7109375" style="415" customWidth="1"/>
    <col min="5125" max="5126" width="21.7109375" style="415" customWidth="1"/>
    <col min="5127" max="5376" width="10.7109375" style="415"/>
    <col min="5377" max="5377" width="60.7109375" style="415" customWidth="1"/>
    <col min="5378" max="5378" width="10.7109375" style="415" customWidth="1"/>
    <col min="5379" max="5379" width="17.7109375" style="415" customWidth="1"/>
    <col min="5380" max="5380" width="19.7109375" style="415" customWidth="1"/>
    <col min="5381" max="5382" width="21.7109375" style="415" customWidth="1"/>
    <col min="5383" max="5632" width="10.7109375" style="415"/>
    <col min="5633" max="5633" width="60.7109375" style="415" customWidth="1"/>
    <col min="5634" max="5634" width="10.7109375" style="415" customWidth="1"/>
    <col min="5635" max="5635" width="17.7109375" style="415" customWidth="1"/>
    <col min="5636" max="5636" width="19.7109375" style="415" customWidth="1"/>
    <col min="5637" max="5638" width="21.7109375" style="415" customWidth="1"/>
    <col min="5639" max="5888" width="10.7109375" style="415"/>
    <col min="5889" max="5889" width="60.7109375" style="415" customWidth="1"/>
    <col min="5890" max="5890" width="10.7109375" style="415" customWidth="1"/>
    <col min="5891" max="5891" width="17.7109375" style="415" customWidth="1"/>
    <col min="5892" max="5892" width="19.7109375" style="415" customWidth="1"/>
    <col min="5893" max="5894" width="21.7109375" style="415" customWidth="1"/>
    <col min="5895" max="6144" width="10.7109375" style="415"/>
    <col min="6145" max="6145" width="60.7109375" style="415" customWidth="1"/>
    <col min="6146" max="6146" width="10.7109375" style="415" customWidth="1"/>
    <col min="6147" max="6147" width="17.7109375" style="415" customWidth="1"/>
    <col min="6148" max="6148" width="19.7109375" style="415" customWidth="1"/>
    <col min="6149" max="6150" width="21.7109375" style="415" customWidth="1"/>
    <col min="6151" max="6400" width="10.7109375" style="415"/>
    <col min="6401" max="6401" width="60.7109375" style="415" customWidth="1"/>
    <col min="6402" max="6402" width="10.7109375" style="415" customWidth="1"/>
    <col min="6403" max="6403" width="17.7109375" style="415" customWidth="1"/>
    <col min="6404" max="6404" width="19.7109375" style="415" customWidth="1"/>
    <col min="6405" max="6406" width="21.7109375" style="415" customWidth="1"/>
    <col min="6407" max="6656" width="10.7109375" style="415"/>
    <col min="6657" max="6657" width="60.7109375" style="415" customWidth="1"/>
    <col min="6658" max="6658" width="10.7109375" style="415" customWidth="1"/>
    <col min="6659" max="6659" width="17.7109375" style="415" customWidth="1"/>
    <col min="6660" max="6660" width="19.7109375" style="415" customWidth="1"/>
    <col min="6661" max="6662" width="21.7109375" style="415" customWidth="1"/>
    <col min="6663" max="6912" width="10.7109375" style="415"/>
    <col min="6913" max="6913" width="60.7109375" style="415" customWidth="1"/>
    <col min="6914" max="6914" width="10.7109375" style="415" customWidth="1"/>
    <col min="6915" max="6915" width="17.7109375" style="415" customWidth="1"/>
    <col min="6916" max="6916" width="19.7109375" style="415" customWidth="1"/>
    <col min="6917" max="6918" width="21.7109375" style="415" customWidth="1"/>
    <col min="6919" max="7168" width="10.7109375" style="415"/>
    <col min="7169" max="7169" width="60.7109375" style="415" customWidth="1"/>
    <col min="7170" max="7170" width="10.7109375" style="415" customWidth="1"/>
    <col min="7171" max="7171" width="17.7109375" style="415" customWidth="1"/>
    <col min="7172" max="7172" width="19.7109375" style="415" customWidth="1"/>
    <col min="7173" max="7174" width="21.7109375" style="415" customWidth="1"/>
    <col min="7175" max="7424" width="10.7109375" style="415"/>
    <col min="7425" max="7425" width="60.7109375" style="415" customWidth="1"/>
    <col min="7426" max="7426" width="10.7109375" style="415" customWidth="1"/>
    <col min="7427" max="7427" width="17.7109375" style="415" customWidth="1"/>
    <col min="7428" max="7428" width="19.7109375" style="415" customWidth="1"/>
    <col min="7429" max="7430" width="21.7109375" style="415" customWidth="1"/>
    <col min="7431" max="7680" width="10.7109375" style="415"/>
    <col min="7681" max="7681" width="60.7109375" style="415" customWidth="1"/>
    <col min="7682" max="7682" width="10.7109375" style="415" customWidth="1"/>
    <col min="7683" max="7683" width="17.7109375" style="415" customWidth="1"/>
    <col min="7684" max="7684" width="19.7109375" style="415" customWidth="1"/>
    <col min="7685" max="7686" width="21.7109375" style="415" customWidth="1"/>
    <col min="7687" max="7936" width="10.7109375" style="415"/>
    <col min="7937" max="7937" width="60.7109375" style="415" customWidth="1"/>
    <col min="7938" max="7938" width="10.7109375" style="415" customWidth="1"/>
    <col min="7939" max="7939" width="17.7109375" style="415" customWidth="1"/>
    <col min="7940" max="7940" width="19.7109375" style="415" customWidth="1"/>
    <col min="7941" max="7942" width="21.7109375" style="415" customWidth="1"/>
    <col min="7943" max="8192" width="10.7109375" style="415"/>
    <col min="8193" max="8193" width="60.7109375" style="415" customWidth="1"/>
    <col min="8194" max="8194" width="10.7109375" style="415" customWidth="1"/>
    <col min="8195" max="8195" width="17.7109375" style="415" customWidth="1"/>
    <col min="8196" max="8196" width="19.7109375" style="415" customWidth="1"/>
    <col min="8197" max="8198" width="21.7109375" style="415" customWidth="1"/>
    <col min="8199" max="8448" width="10.7109375" style="415"/>
    <col min="8449" max="8449" width="60.7109375" style="415" customWidth="1"/>
    <col min="8450" max="8450" width="10.7109375" style="415" customWidth="1"/>
    <col min="8451" max="8451" width="17.7109375" style="415" customWidth="1"/>
    <col min="8452" max="8452" width="19.7109375" style="415" customWidth="1"/>
    <col min="8453" max="8454" width="21.7109375" style="415" customWidth="1"/>
    <col min="8455" max="8704" width="10.7109375" style="415"/>
    <col min="8705" max="8705" width="60.7109375" style="415" customWidth="1"/>
    <col min="8706" max="8706" width="10.7109375" style="415" customWidth="1"/>
    <col min="8707" max="8707" width="17.7109375" style="415" customWidth="1"/>
    <col min="8708" max="8708" width="19.7109375" style="415" customWidth="1"/>
    <col min="8709" max="8710" width="21.7109375" style="415" customWidth="1"/>
    <col min="8711" max="8960" width="10.7109375" style="415"/>
    <col min="8961" max="8961" width="60.7109375" style="415" customWidth="1"/>
    <col min="8962" max="8962" width="10.7109375" style="415" customWidth="1"/>
    <col min="8963" max="8963" width="17.7109375" style="415" customWidth="1"/>
    <col min="8964" max="8964" width="19.7109375" style="415" customWidth="1"/>
    <col min="8965" max="8966" width="21.7109375" style="415" customWidth="1"/>
    <col min="8967" max="9216" width="10.7109375" style="415"/>
    <col min="9217" max="9217" width="60.7109375" style="415" customWidth="1"/>
    <col min="9218" max="9218" width="10.7109375" style="415" customWidth="1"/>
    <col min="9219" max="9219" width="17.7109375" style="415" customWidth="1"/>
    <col min="9220" max="9220" width="19.7109375" style="415" customWidth="1"/>
    <col min="9221" max="9222" width="21.7109375" style="415" customWidth="1"/>
    <col min="9223" max="9472" width="10.7109375" style="415"/>
    <col min="9473" max="9473" width="60.7109375" style="415" customWidth="1"/>
    <col min="9474" max="9474" width="10.7109375" style="415" customWidth="1"/>
    <col min="9475" max="9475" width="17.7109375" style="415" customWidth="1"/>
    <col min="9476" max="9476" width="19.7109375" style="415" customWidth="1"/>
    <col min="9477" max="9478" width="21.7109375" style="415" customWidth="1"/>
    <col min="9479" max="9728" width="10.7109375" style="415"/>
    <col min="9729" max="9729" width="60.7109375" style="415" customWidth="1"/>
    <col min="9730" max="9730" width="10.7109375" style="415" customWidth="1"/>
    <col min="9731" max="9731" width="17.7109375" style="415" customWidth="1"/>
    <col min="9732" max="9732" width="19.7109375" style="415" customWidth="1"/>
    <col min="9733" max="9734" width="21.7109375" style="415" customWidth="1"/>
    <col min="9735" max="9984" width="10.7109375" style="415"/>
    <col min="9985" max="9985" width="60.7109375" style="415" customWidth="1"/>
    <col min="9986" max="9986" width="10.7109375" style="415" customWidth="1"/>
    <col min="9987" max="9987" width="17.7109375" style="415" customWidth="1"/>
    <col min="9988" max="9988" width="19.7109375" style="415" customWidth="1"/>
    <col min="9989" max="9990" width="21.7109375" style="415" customWidth="1"/>
    <col min="9991" max="10240" width="10.7109375" style="415"/>
    <col min="10241" max="10241" width="60.7109375" style="415" customWidth="1"/>
    <col min="10242" max="10242" width="10.7109375" style="415" customWidth="1"/>
    <col min="10243" max="10243" width="17.7109375" style="415" customWidth="1"/>
    <col min="10244" max="10244" width="19.7109375" style="415" customWidth="1"/>
    <col min="10245" max="10246" width="21.7109375" style="415" customWidth="1"/>
    <col min="10247" max="10496" width="10.7109375" style="415"/>
    <col min="10497" max="10497" width="60.7109375" style="415" customWidth="1"/>
    <col min="10498" max="10498" width="10.7109375" style="415" customWidth="1"/>
    <col min="10499" max="10499" width="17.7109375" style="415" customWidth="1"/>
    <col min="10500" max="10500" width="19.7109375" style="415" customWidth="1"/>
    <col min="10501" max="10502" width="21.7109375" style="415" customWidth="1"/>
    <col min="10503" max="10752" width="10.7109375" style="415"/>
    <col min="10753" max="10753" width="60.7109375" style="415" customWidth="1"/>
    <col min="10754" max="10754" width="10.7109375" style="415" customWidth="1"/>
    <col min="10755" max="10755" width="17.7109375" style="415" customWidth="1"/>
    <col min="10756" max="10756" width="19.7109375" style="415" customWidth="1"/>
    <col min="10757" max="10758" width="21.7109375" style="415" customWidth="1"/>
    <col min="10759" max="11008" width="10.7109375" style="415"/>
    <col min="11009" max="11009" width="60.7109375" style="415" customWidth="1"/>
    <col min="11010" max="11010" width="10.7109375" style="415" customWidth="1"/>
    <col min="11011" max="11011" width="17.7109375" style="415" customWidth="1"/>
    <col min="11012" max="11012" width="19.7109375" style="415" customWidth="1"/>
    <col min="11013" max="11014" width="21.7109375" style="415" customWidth="1"/>
    <col min="11015" max="11264" width="10.7109375" style="415"/>
    <col min="11265" max="11265" width="60.7109375" style="415" customWidth="1"/>
    <col min="11266" max="11266" width="10.7109375" style="415" customWidth="1"/>
    <col min="11267" max="11267" width="17.7109375" style="415" customWidth="1"/>
    <col min="11268" max="11268" width="19.7109375" style="415" customWidth="1"/>
    <col min="11269" max="11270" width="21.7109375" style="415" customWidth="1"/>
    <col min="11271" max="11520" width="10.7109375" style="415"/>
    <col min="11521" max="11521" width="60.7109375" style="415" customWidth="1"/>
    <col min="11522" max="11522" width="10.7109375" style="415" customWidth="1"/>
    <col min="11523" max="11523" width="17.7109375" style="415" customWidth="1"/>
    <col min="11524" max="11524" width="19.7109375" style="415" customWidth="1"/>
    <col min="11525" max="11526" width="21.7109375" style="415" customWidth="1"/>
    <col min="11527" max="11776" width="10.7109375" style="415"/>
    <col min="11777" max="11777" width="60.7109375" style="415" customWidth="1"/>
    <col min="11778" max="11778" width="10.7109375" style="415" customWidth="1"/>
    <col min="11779" max="11779" width="17.7109375" style="415" customWidth="1"/>
    <col min="11780" max="11780" width="19.7109375" style="415" customWidth="1"/>
    <col min="11781" max="11782" width="21.7109375" style="415" customWidth="1"/>
    <col min="11783" max="12032" width="10.7109375" style="415"/>
    <col min="12033" max="12033" width="60.7109375" style="415" customWidth="1"/>
    <col min="12034" max="12034" width="10.7109375" style="415" customWidth="1"/>
    <col min="12035" max="12035" width="17.7109375" style="415" customWidth="1"/>
    <col min="12036" max="12036" width="19.7109375" style="415" customWidth="1"/>
    <col min="12037" max="12038" width="21.7109375" style="415" customWidth="1"/>
    <col min="12039" max="12288" width="10.7109375" style="415"/>
    <col min="12289" max="12289" width="60.7109375" style="415" customWidth="1"/>
    <col min="12290" max="12290" width="10.7109375" style="415" customWidth="1"/>
    <col min="12291" max="12291" width="17.7109375" style="415" customWidth="1"/>
    <col min="12292" max="12292" width="19.7109375" style="415" customWidth="1"/>
    <col min="12293" max="12294" width="21.7109375" style="415" customWidth="1"/>
    <col min="12295" max="12544" width="10.7109375" style="415"/>
    <col min="12545" max="12545" width="60.7109375" style="415" customWidth="1"/>
    <col min="12546" max="12546" width="10.7109375" style="415" customWidth="1"/>
    <col min="12547" max="12547" width="17.7109375" style="415" customWidth="1"/>
    <col min="12548" max="12548" width="19.7109375" style="415" customWidth="1"/>
    <col min="12549" max="12550" width="21.7109375" style="415" customWidth="1"/>
    <col min="12551" max="12800" width="10.7109375" style="415"/>
    <col min="12801" max="12801" width="60.7109375" style="415" customWidth="1"/>
    <col min="12802" max="12802" width="10.7109375" style="415" customWidth="1"/>
    <col min="12803" max="12803" width="17.7109375" style="415" customWidth="1"/>
    <col min="12804" max="12804" width="19.7109375" style="415" customWidth="1"/>
    <col min="12805" max="12806" width="21.7109375" style="415" customWidth="1"/>
    <col min="12807" max="13056" width="10.7109375" style="415"/>
    <col min="13057" max="13057" width="60.7109375" style="415" customWidth="1"/>
    <col min="13058" max="13058" width="10.7109375" style="415" customWidth="1"/>
    <col min="13059" max="13059" width="17.7109375" style="415" customWidth="1"/>
    <col min="13060" max="13060" width="19.7109375" style="415" customWidth="1"/>
    <col min="13061" max="13062" width="21.7109375" style="415" customWidth="1"/>
    <col min="13063" max="13312" width="10.7109375" style="415"/>
    <col min="13313" max="13313" width="60.7109375" style="415" customWidth="1"/>
    <col min="13314" max="13314" width="10.7109375" style="415" customWidth="1"/>
    <col min="13315" max="13315" width="17.7109375" style="415" customWidth="1"/>
    <col min="13316" max="13316" width="19.7109375" style="415" customWidth="1"/>
    <col min="13317" max="13318" width="21.7109375" style="415" customWidth="1"/>
    <col min="13319" max="13568" width="10.7109375" style="415"/>
    <col min="13569" max="13569" width="60.7109375" style="415" customWidth="1"/>
    <col min="13570" max="13570" width="10.7109375" style="415" customWidth="1"/>
    <col min="13571" max="13571" width="17.7109375" style="415" customWidth="1"/>
    <col min="13572" max="13572" width="19.7109375" style="415" customWidth="1"/>
    <col min="13573" max="13574" width="21.7109375" style="415" customWidth="1"/>
    <col min="13575" max="13824" width="10.7109375" style="415"/>
    <col min="13825" max="13825" width="60.7109375" style="415" customWidth="1"/>
    <col min="13826" max="13826" width="10.7109375" style="415" customWidth="1"/>
    <col min="13827" max="13827" width="17.7109375" style="415" customWidth="1"/>
    <col min="13828" max="13828" width="19.7109375" style="415" customWidth="1"/>
    <col min="13829" max="13830" width="21.7109375" style="415" customWidth="1"/>
    <col min="13831" max="14080" width="10.7109375" style="415"/>
    <col min="14081" max="14081" width="60.7109375" style="415" customWidth="1"/>
    <col min="14082" max="14082" width="10.7109375" style="415" customWidth="1"/>
    <col min="14083" max="14083" width="17.7109375" style="415" customWidth="1"/>
    <col min="14084" max="14084" width="19.7109375" style="415" customWidth="1"/>
    <col min="14085" max="14086" width="21.7109375" style="415" customWidth="1"/>
    <col min="14087" max="14336" width="10.7109375" style="415"/>
    <col min="14337" max="14337" width="60.7109375" style="415" customWidth="1"/>
    <col min="14338" max="14338" width="10.7109375" style="415" customWidth="1"/>
    <col min="14339" max="14339" width="17.7109375" style="415" customWidth="1"/>
    <col min="14340" max="14340" width="19.7109375" style="415" customWidth="1"/>
    <col min="14341" max="14342" width="21.7109375" style="415" customWidth="1"/>
    <col min="14343" max="14592" width="10.7109375" style="415"/>
    <col min="14593" max="14593" width="60.7109375" style="415" customWidth="1"/>
    <col min="14594" max="14594" width="10.7109375" style="415" customWidth="1"/>
    <col min="14595" max="14595" width="17.7109375" style="415" customWidth="1"/>
    <col min="14596" max="14596" width="19.7109375" style="415" customWidth="1"/>
    <col min="14597" max="14598" width="21.7109375" style="415" customWidth="1"/>
    <col min="14599" max="14848" width="10.7109375" style="415"/>
    <col min="14849" max="14849" width="60.7109375" style="415" customWidth="1"/>
    <col min="14850" max="14850" width="10.7109375" style="415" customWidth="1"/>
    <col min="14851" max="14851" width="17.7109375" style="415" customWidth="1"/>
    <col min="14852" max="14852" width="19.7109375" style="415" customWidth="1"/>
    <col min="14853" max="14854" width="21.7109375" style="415" customWidth="1"/>
    <col min="14855" max="15104" width="10.7109375" style="415"/>
    <col min="15105" max="15105" width="60.7109375" style="415" customWidth="1"/>
    <col min="15106" max="15106" width="10.7109375" style="415" customWidth="1"/>
    <col min="15107" max="15107" width="17.7109375" style="415" customWidth="1"/>
    <col min="15108" max="15108" width="19.7109375" style="415" customWidth="1"/>
    <col min="15109" max="15110" width="21.7109375" style="415" customWidth="1"/>
    <col min="15111" max="15360" width="10.7109375" style="415"/>
    <col min="15361" max="15361" width="60.7109375" style="415" customWidth="1"/>
    <col min="15362" max="15362" width="10.7109375" style="415" customWidth="1"/>
    <col min="15363" max="15363" width="17.7109375" style="415" customWidth="1"/>
    <col min="15364" max="15364" width="19.7109375" style="415" customWidth="1"/>
    <col min="15365" max="15366" width="21.7109375" style="415" customWidth="1"/>
    <col min="15367" max="15616" width="10.7109375" style="415"/>
    <col min="15617" max="15617" width="60.7109375" style="415" customWidth="1"/>
    <col min="15618" max="15618" width="10.7109375" style="415" customWidth="1"/>
    <col min="15619" max="15619" width="17.7109375" style="415" customWidth="1"/>
    <col min="15620" max="15620" width="19.7109375" style="415" customWidth="1"/>
    <col min="15621" max="15622" width="21.7109375" style="415" customWidth="1"/>
    <col min="15623" max="15872" width="10.7109375" style="415"/>
    <col min="15873" max="15873" width="60.7109375" style="415" customWidth="1"/>
    <col min="15874" max="15874" width="10.7109375" style="415" customWidth="1"/>
    <col min="15875" max="15875" width="17.7109375" style="415" customWidth="1"/>
    <col min="15876" max="15876" width="19.7109375" style="415" customWidth="1"/>
    <col min="15877" max="15878" width="21.7109375" style="415" customWidth="1"/>
    <col min="15879" max="16128" width="10.7109375" style="415"/>
    <col min="16129" max="16129" width="60.7109375" style="415" customWidth="1"/>
    <col min="16130" max="16130" width="10.7109375" style="415" customWidth="1"/>
    <col min="16131" max="16131" width="17.7109375" style="415" customWidth="1"/>
    <col min="16132" max="16132" width="19.7109375" style="415" customWidth="1"/>
    <col min="16133" max="16134" width="21.7109375" style="415" customWidth="1"/>
    <col min="16135" max="16384" width="10.7109375" style="415"/>
  </cols>
  <sheetData>
    <row r="1" spans="1:15">
      <c r="A1" s="38" t="s">
        <v>560</v>
      </c>
      <c r="B1" s="413"/>
      <c r="C1" s="334"/>
      <c r="D1" s="31"/>
      <c r="E1" s="414"/>
    </row>
    <row r="2" spans="1:15">
      <c r="B2" s="416"/>
      <c r="C2" s="417"/>
      <c r="D2" s="265"/>
      <c r="E2" s="418"/>
    </row>
    <row r="3" spans="1:15">
      <c r="A3" s="42" t="s">
        <v>37</v>
      </c>
      <c r="B3" s="413"/>
      <c r="C3" s="334"/>
      <c r="D3" s="419"/>
      <c r="E3" s="418"/>
    </row>
    <row r="4" spans="1:15">
      <c r="A4" s="42" t="s">
        <v>38</v>
      </c>
      <c r="B4" s="420"/>
      <c r="C4" s="421"/>
      <c r="D4" s="419"/>
    </row>
    <row r="5" spans="1:15">
      <c r="A5" s="42" t="s">
        <v>39</v>
      </c>
      <c r="B5" s="31"/>
      <c r="C5" s="422"/>
      <c r="D5" s="422"/>
      <c r="E5" s="423"/>
      <c r="F5" s="424"/>
    </row>
    <row r="6" spans="1:15">
      <c r="A6" s="425"/>
      <c r="B6" s="32"/>
      <c r="E6" s="423"/>
      <c r="F6" s="426"/>
    </row>
    <row r="7" spans="1:15">
      <c r="A7" s="427"/>
      <c r="B7" s="32"/>
      <c r="E7" s="428"/>
      <c r="F7" s="49" t="s">
        <v>40</v>
      </c>
    </row>
    <row r="8" spans="1:15" s="432" customFormat="1" ht="78.75">
      <c r="A8" s="429" t="s">
        <v>561</v>
      </c>
      <c r="B8" s="430" t="s">
        <v>42</v>
      </c>
      <c r="C8" s="429" t="s">
        <v>562</v>
      </c>
      <c r="D8" s="429" t="s">
        <v>563</v>
      </c>
      <c r="E8" s="429" t="s">
        <v>564</v>
      </c>
      <c r="F8" s="429" t="s">
        <v>565</v>
      </c>
      <c r="G8" s="431"/>
      <c r="H8" s="431"/>
      <c r="I8" s="431"/>
      <c r="J8" s="431"/>
      <c r="K8" s="431"/>
      <c r="L8" s="431"/>
      <c r="M8" s="431"/>
      <c r="N8" s="431"/>
      <c r="O8" s="431"/>
    </row>
    <row r="9" spans="1:15" s="432" customFormat="1">
      <c r="A9" s="433" t="s">
        <v>48</v>
      </c>
      <c r="B9" s="434" t="s">
        <v>49</v>
      </c>
      <c r="C9" s="433">
        <v>1</v>
      </c>
      <c r="D9" s="433">
        <v>2</v>
      </c>
      <c r="E9" s="433">
        <v>3</v>
      </c>
      <c r="F9" s="433">
        <v>4</v>
      </c>
    </row>
    <row r="10" spans="1:15">
      <c r="A10" s="435" t="s">
        <v>566</v>
      </c>
      <c r="B10" s="436"/>
      <c r="C10" s="437"/>
      <c r="D10" s="437"/>
      <c r="E10" s="437"/>
      <c r="F10" s="437"/>
    </row>
    <row r="11" spans="1:15">
      <c r="A11" s="438" t="s">
        <v>567</v>
      </c>
      <c r="B11" s="430"/>
      <c r="C11" s="437"/>
      <c r="D11" s="437"/>
      <c r="E11" s="437"/>
      <c r="F11" s="437"/>
    </row>
    <row r="12" spans="1:15">
      <c r="A12" s="439">
        <v>1</v>
      </c>
      <c r="B12" s="440"/>
      <c r="C12" s="441"/>
      <c r="D12" s="441"/>
      <c r="E12" s="441"/>
      <c r="F12" s="442">
        <f>C12-E12</f>
        <v>0</v>
      </c>
    </row>
    <row r="13" spans="1:15">
      <c r="A13" s="439">
        <v>2</v>
      </c>
      <c r="B13" s="440"/>
      <c r="C13" s="441"/>
      <c r="D13" s="441"/>
      <c r="E13" s="441"/>
      <c r="F13" s="442">
        <f t="shared" ref="F13:F26" si="0">C13-E13</f>
        <v>0</v>
      </c>
    </row>
    <row r="14" spans="1:15">
      <c r="A14" s="439">
        <v>3</v>
      </c>
      <c r="B14" s="440"/>
      <c r="C14" s="441"/>
      <c r="D14" s="441"/>
      <c r="E14" s="441"/>
      <c r="F14" s="442">
        <f t="shared" si="0"/>
        <v>0</v>
      </c>
    </row>
    <row r="15" spans="1:15">
      <c r="A15" s="439">
        <v>4</v>
      </c>
      <c r="B15" s="440"/>
      <c r="C15" s="441"/>
      <c r="D15" s="441"/>
      <c r="E15" s="441"/>
      <c r="F15" s="442">
        <f t="shared" si="0"/>
        <v>0</v>
      </c>
    </row>
    <row r="16" spans="1:15">
      <c r="A16" s="439">
        <v>5</v>
      </c>
      <c r="B16" s="440"/>
      <c r="C16" s="441"/>
      <c r="D16" s="441"/>
      <c r="E16" s="441"/>
      <c r="F16" s="442">
        <f t="shared" si="0"/>
        <v>0</v>
      </c>
    </row>
    <row r="17" spans="1:6">
      <c r="A17" s="439">
        <v>6</v>
      </c>
      <c r="B17" s="440"/>
      <c r="C17" s="441"/>
      <c r="D17" s="441"/>
      <c r="E17" s="441"/>
      <c r="F17" s="442">
        <f t="shared" si="0"/>
        <v>0</v>
      </c>
    </row>
    <row r="18" spans="1:6">
      <c r="A18" s="439">
        <v>7</v>
      </c>
      <c r="B18" s="440"/>
      <c r="C18" s="441"/>
      <c r="D18" s="441"/>
      <c r="E18" s="441"/>
      <c r="F18" s="442">
        <f t="shared" si="0"/>
        <v>0</v>
      </c>
    </row>
    <row r="19" spans="1:6">
      <c r="A19" s="439">
        <v>8</v>
      </c>
      <c r="B19" s="440"/>
      <c r="C19" s="441"/>
      <c r="D19" s="441"/>
      <c r="E19" s="441"/>
      <c r="F19" s="442">
        <f t="shared" si="0"/>
        <v>0</v>
      </c>
    </row>
    <row r="20" spans="1:6">
      <c r="A20" s="439">
        <v>9</v>
      </c>
      <c r="B20" s="440"/>
      <c r="C20" s="441"/>
      <c r="D20" s="441"/>
      <c r="E20" s="441"/>
      <c r="F20" s="442">
        <f t="shared" si="0"/>
        <v>0</v>
      </c>
    </row>
    <row r="21" spans="1:6">
      <c r="A21" s="439">
        <v>10</v>
      </c>
      <c r="B21" s="440"/>
      <c r="C21" s="441"/>
      <c r="D21" s="441"/>
      <c r="E21" s="441"/>
      <c r="F21" s="442">
        <f t="shared" si="0"/>
        <v>0</v>
      </c>
    </row>
    <row r="22" spans="1:6">
      <c r="A22" s="439">
        <v>11</v>
      </c>
      <c r="B22" s="440"/>
      <c r="C22" s="441"/>
      <c r="D22" s="441"/>
      <c r="E22" s="441"/>
      <c r="F22" s="442">
        <f t="shared" si="0"/>
        <v>0</v>
      </c>
    </row>
    <row r="23" spans="1:6">
      <c r="A23" s="439">
        <v>12</v>
      </c>
      <c r="B23" s="440"/>
      <c r="C23" s="441"/>
      <c r="D23" s="441"/>
      <c r="E23" s="441"/>
      <c r="F23" s="442">
        <f t="shared" si="0"/>
        <v>0</v>
      </c>
    </row>
    <row r="24" spans="1:6">
      <c r="A24" s="439">
        <v>13</v>
      </c>
      <c r="B24" s="440"/>
      <c r="C24" s="441"/>
      <c r="D24" s="441"/>
      <c r="E24" s="441"/>
      <c r="F24" s="442">
        <f t="shared" si="0"/>
        <v>0</v>
      </c>
    </row>
    <row r="25" spans="1:6">
      <c r="A25" s="439">
        <v>14</v>
      </c>
      <c r="B25" s="440"/>
      <c r="C25" s="441"/>
      <c r="D25" s="441"/>
      <c r="E25" s="441"/>
      <c r="F25" s="442">
        <f t="shared" si="0"/>
        <v>0</v>
      </c>
    </row>
    <row r="26" spans="1:6">
      <c r="A26" s="439">
        <v>15</v>
      </c>
      <c r="B26" s="440"/>
      <c r="C26" s="441"/>
      <c r="D26" s="441"/>
      <c r="E26" s="441"/>
      <c r="F26" s="442">
        <f t="shared" si="0"/>
        <v>0</v>
      </c>
    </row>
    <row r="27" spans="1:6">
      <c r="A27" s="443" t="s">
        <v>568</v>
      </c>
      <c r="B27" s="444" t="s">
        <v>569</v>
      </c>
      <c r="C27" s="445">
        <f>SUM(C12:C26)</f>
        <v>0</v>
      </c>
      <c r="D27" s="445"/>
      <c r="E27" s="445">
        <f>SUM(E12:E26)</f>
        <v>0</v>
      </c>
      <c r="F27" s="445">
        <f>SUM(F12:F26)</f>
        <v>0</v>
      </c>
    </row>
    <row r="28" spans="1:6">
      <c r="A28" s="438" t="s">
        <v>570</v>
      </c>
      <c r="B28" s="444"/>
      <c r="C28" s="437"/>
      <c r="D28" s="437"/>
      <c r="E28" s="437"/>
      <c r="F28" s="437"/>
    </row>
    <row r="29" spans="1:6">
      <c r="A29" s="439">
        <v>1</v>
      </c>
      <c r="B29" s="440"/>
      <c r="C29" s="441"/>
      <c r="D29" s="441"/>
      <c r="E29" s="441"/>
      <c r="F29" s="442">
        <f>C29-E29</f>
        <v>0</v>
      </c>
    </row>
    <row r="30" spans="1:6">
      <c r="A30" s="439">
        <v>2</v>
      </c>
      <c r="B30" s="440"/>
      <c r="C30" s="441"/>
      <c r="D30" s="441"/>
      <c r="E30" s="441"/>
      <c r="F30" s="442">
        <f t="shared" ref="F30:F43" si="1">C30-E30</f>
        <v>0</v>
      </c>
    </row>
    <row r="31" spans="1:6">
      <c r="A31" s="439">
        <v>3</v>
      </c>
      <c r="B31" s="440"/>
      <c r="C31" s="441"/>
      <c r="D31" s="441"/>
      <c r="E31" s="441"/>
      <c r="F31" s="442">
        <f t="shared" si="1"/>
        <v>0</v>
      </c>
    </row>
    <row r="32" spans="1:6">
      <c r="A32" s="439">
        <v>4</v>
      </c>
      <c r="B32" s="440"/>
      <c r="C32" s="441"/>
      <c r="D32" s="441"/>
      <c r="E32" s="441"/>
      <c r="F32" s="442">
        <f t="shared" si="1"/>
        <v>0</v>
      </c>
    </row>
    <row r="33" spans="1:6">
      <c r="A33" s="439">
        <v>5</v>
      </c>
      <c r="B33" s="440"/>
      <c r="C33" s="441"/>
      <c r="D33" s="441"/>
      <c r="E33" s="441"/>
      <c r="F33" s="442">
        <f t="shared" si="1"/>
        <v>0</v>
      </c>
    </row>
    <row r="34" spans="1:6">
      <c r="A34" s="439">
        <v>6</v>
      </c>
      <c r="B34" s="440"/>
      <c r="C34" s="441"/>
      <c r="D34" s="441"/>
      <c r="E34" s="441"/>
      <c r="F34" s="442">
        <f t="shared" si="1"/>
        <v>0</v>
      </c>
    </row>
    <row r="35" spans="1:6">
      <c r="A35" s="439">
        <v>7</v>
      </c>
      <c r="B35" s="440"/>
      <c r="C35" s="441"/>
      <c r="D35" s="441"/>
      <c r="E35" s="441"/>
      <c r="F35" s="442">
        <f t="shared" si="1"/>
        <v>0</v>
      </c>
    </row>
    <row r="36" spans="1:6">
      <c r="A36" s="439">
        <v>8</v>
      </c>
      <c r="B36" s="440"/>
      <c r="C36" s="441"/>
      <c r="D36" s="441"/>
      <c r="E36" s="441"/>
      <c r="F36" s="442">
        <f t="shared" si="1"/>
        <v>0</v>
      </c>
    </row>
    <row r="37" spans="1:6">
      <c r="A37" s="439">
        <v>9</v>
      </c>
      <c r="B37" s="440"/>
      <c r="C37" s="441"/>
      <c r="D37" s="441"/>
      <c r="E37" s="441"/>
      <c r="F37" s="442">
        <f t="shared" si="1"/>
        <v>0</v>
      </c>
    </row>
    <row r="38" spans="1:6">
      <c r="A38" s="439">
        <v>10</v>
      </c>
      <c r="B38" s="440"/>
      <c r="C38" s="441"/>
      <c r="D38" s="441"/>
      <c r="E38" s="441"/>
      <c r="F38" s="442">
        <f t="shared" si="1"/>
        <v>0</v>
      </c>
    </row>
    <row r="39" spans="1:6">
      <c r="A39" s="439">
        <v>11</v>
      </c>
      <c r="B39" s="440"/>
      <c r="C39" s="441"/>
      <c r="D39" s="441"/>
      <c r="E39" s="441"/>
      <c r="F39" s="442">
        <f t="shared" si="1"/>
        <v>0</v>
      </c>
    </row>
    <row r="40" spans="1:6">
      <c r="A40" s="439">
        <v>12</v>
      </c>
      <c r="B40" s="440"/>
      <c r="C40" s="441"/>
      <c r="D40" s="441"/>
      <c r="E40" s="441"/>
      <c r="F40" s="442">
        <f t="shared" si="1"/>
        <v>0</v>
      </c>
    </row>
    <row r="41" spans="1:6">
      <c r="A41" s="439">
        <v>13</v>
      </c>
      <c r="B41" s="440"/>
      <c r="C41" s="441"/>
      <c r="D41" s="441"/>
      <c r="E41" s="441"/>
      <c r="F41" s="442">
        <f t="shared" si="1"/>
        <v>0</v>
      </c>
    </row>
    <row r="42" spans="1:6">
      <c r="A42" s="439">
        <v>14</v>
      </c>
      <c r="B42" s="440"/>
      <c r="C42" s="441"/>
      <c r="D42" s="441"/>
      <c r="E42" s="441"/>
      <c r="F42" s="442">
        <f t="shared" si="1"/>
        <v>0</v>
      </c>
    </row>
    <row r="43" spans="1:6">
      <c r="A43" s="439">
        <v>15</v>
      </c>
      <c r="B43" s="440"/>
      <c r="C43" s="441"/>
      <c r="D43" s="441"/>
      <c r="E43" s="441"/>
      <c r="F43" s="442">
        <f t="shared" si="1"/>
        <v>0</v>
      </c>
    </row>
    <row r="44" spans="1:6">
      <c r="A44" s="443" t="s">
        <v>571</v>
      </c>
      <c r="B44" s="444" t="s">
        <v>572</v>
      </c>
      <c r="C44" s="445">
        <f>SUM(C29:C43)</f>
        <v>0</v>
      </c>
      <c r="D44" s="445"/>
      <c r="E44" s="445">
        <f>SUM(E29:E43)</f>
        <v>0</v>
      </c>
      <c r="F44" s="445">
        <f>SUM(F29:F43)</f>
        <v>0</v>
      </c>
    </row>
    <row r="45" spans="1:6">
      <c r="A45" s="438" t="s">
        <v>573</v>
      </c>
      <c r="B45" s="446"/>
      <c r="C45" s="447"/>
      <c r="D45" s="437"/>
      <c r="E45" s="437"/>
      <c r="F45" s="437"/>
    </row>
    <row r="46" spans="1:6">
      <c r="A46" s="439">
        <v>1</v>
      </c>
      <c r="B46" s="440"/>
      <c r="C46" s="441"/>
      <c r="D46" s="441"/>
      <c r="E46" s="441"/>
      <c r="F46" s="442">
        <f>C46-E46</f>
        <v>0</v>
      </c>
    </row>
    <row r="47" spans="1:6">
      <c r="A47" s="439">
        <v>2</v>
      </c>
      <c r="B47" s="440"/>
      <c r="C47" s="441"/>
      <c r="D47" s="441"/>
      <c r="E47" s="441"/>
      <c r="F47" s="442">
        <f t="shared" ref="F47:F60" si="2">C47-E47</f>
        <v>0</v>
      </c>
    </row>
    <row r="48" spans="1:6">
      <c r="A48" s="439">
        <v>3</v>
      </c>
      <c r="B48" s="440"/>
      <c r="C48" s="441"/>
      <c r="D48" s="441"/>
      <c r="E48" s="441"/>
      <c r="F48" s="442">
        <f t="shared" si="2"/>
        <v>0</v>
      </c>
    </row>
    <row r="49" spans="1:6">
      <c r="A49" s="439">
        <v>4</v>
      </c>
      <c r="B49" s="440"/>
      <c r="C49" s="441"/>
      <c r="D49" s="441"/>
      <c r="E49" s="441"/>
      <c r="F49" s="442">
        <f t="shared" si="2"/>
        <v>0</v>
      </c>
    </row>
    <row r="50" spans="1:6">
      <c r="A50" s="439">
        <v>5</v>
      </c>
      <c r="B50" s="440"/>
      <c r="C50" s="441"/>
      <c r="D50" s="441"/>
      <c r="E50" s="441"/>
      <c r="F50" s="442">
        <f t="shared" si="2"/>
        <v>0</v>
      </c>
    </row>
    <row r="51" spans="1:6">
      <c r="A51" s="439">
        <v>6</v>
      </c>
      <c r="B51" s="440"/>
      <c r="C51" s="441"/>
      <c r="D51" s="441"/>
      <c r="E51" s="441"/>
      <c r="F51" s="442">
        <f t="shared" si="2"/>
        <v>0</v>
      </c>
    </row>
    <row r="52" spans="1:6">
      <c r="A52" s="439">
        <v>7</v>
      </c>
      <c r="B52" s="440"/>
      <c r="C52" s="441"/>
      <c r="D52" s="441"/>
      <c r="E52" s="441"/>
      <c r="F52" s="442">
        <f t="shared" si="2"/>
        <v>0</v>
      </c>
    </row>
    <row r="53" spans="1:6">
      <c r="A53" s="439">
        <v>8</v>
      </c>
      <c r="B53" s="440"/>
      <c r="C53" s="441"/>
      <c r="D53" s="441"/>
      <c r="E53" s="441"/>
      <c r="F53" s="442">
        <f t="shared" si="2"/>
        <v>0</v>
      </c>
    </row>
    <row r="54" spans="1:6">
      <c r="A54" s="439">
        <v>9</v>
      </c>
      <c r="B54" s="440"/>
      <c r="C54" s="441"/>
      <c r="D54" s="441"/>
      <c r="E54" s="441"/>
      <c r="F54" s="442">
        <f t="shared" si="2"/>
        <v>0</v>
      </c>
    </row>
    <row r="55" spans="1:6">
      <c r="A55" s="439">
        <v>10</v>
      </c>
      <c r="B55" s="440"/>
      <c r="C55" s="441"/>
      <c r="D55" s="441"/>
      <c r="E55" s="441"/>
      <c r="F55" s="442">
        <f t="shared" si="2"/>
        <v>0</v>
      </c>
    </row>
    <row r="56" spans="1:6">
      <c r="A56" s="439">
        <v>11</v>
      </c>
      <c r="B56" s="440"/>
      <c r="C56" s="441"/>
      <c r="D56" s="441"/>
      <c r="E56" s="441"/>
      <c r="F56" s="442">
        <f t="shared" si="2"/>
        <v>0</v>
      </c>
    </row>
    <row r="57" spans="1:6">
      <c r="A57" s="439">
        <v>12</v>
      </c>
      <c r="B57" s="440"/>
      <c r="C57" s="441"/>
      <c r="D57" s="441"/>
      <c r="E57" s="441"/>
      <c r="F57" s="442">
        <f t="shared" si="2"/>
        <v>0</v>
      </c>
    </row>
    <row r="58" spans="1:6">
      <c r="A58" s="439">
        <v>13</v>
      </c>
      <c r="B58" s="440"/>
      <c r="C58" s="441"/>
      <c r="D58" s="441"/>
      <c r="E58" s="441"/>
      <c r="F58" s="442">
        <f t="shared" si="2"/>
        <v>0</v>
      </c>
    </row>
    <row r="59" spans="1:6">
      <c r="A59" s="439">
        <v>14</v>
      </c>
      <c r="B59" s="440"/>
      <c r="C59" s="441"/>
      <c r="D59" s="441"/>
      <c r="E59" s="441"/>
      <c r="F59" s="442">
        <f t="shared" si="2"/>
        <v>0</v>
      </c>
    </row>
    <row r="60" spans="1:6">
      <c r="A60" s="439">
        <v>15</v>
      </c>
      <c r="B60" s="440"/>
      <c r="C60" s="441"/>
      <c r="D60" s="441"/>
      <c r="E60" s="441"/>
      <c r="F60" s="442">
        <f t="shared" si="2"/>
        <v>0</v>
      </c>
    </row>
    <row r="61" spans="1:6">
      <c r="A61" s="443" t="s">
        <v>574</v>
      </c>
      <c r="B61" s="444" t="s">
        <v>575</v>
      </c>
      <c r="C61" s="445">
        <f>SUM(C46:C60)</f>
        <v>0</v>
      </c>
      <c r="D61" s="445"/>
      <c r="E61" s="445">
        <f>SUM(E46:E60)</f>
        <v>0</v>
      </c>
      <c r="F61" s="445">
        <f>SUM(F46:F60)</f>
        <v>0</v>
      </c>
    </row>
    <row r="62" spans="1:6">
      <c r="A62" s="435" t="s">
        <v>576</v>
      </c>
      <c r="B62" s="444"/>
      <c r="C62" s="437"/>
      <c r="D62" s="437"/>
      <c r="E62" s="437"/>
      <c r="F62" s="437"/>
    </row>
    <row r="63" spans="1:6">
      <c r="A63" s="439">
        <v>1</v>
      </c>
      <c r="B63" s="440"/>
      <c r="C63" s="441"/>
      <c r="D63" s="441"/>
      <c r="E63" s="441"/>
      <c r="F63" s="442">
        <f>C63-E63</f>
        <v>0</v>
      </c>
    </row>
    <row r="64" spans="1:6">
      <c r="A64" s="439">
        <v>2</v>
      </c>
      <c r="B64" s="440"/>
      <c r="C64" s="441"/>
      <c r="D64" s="441"/>
      <c r="E64" s="441"/>
      <c r="F64" s="442">
        <f t="shared" ref="F64:F77" si="3">C64-E64</f>
        <v>0</v>
      </c>
    </row>
    <row r="65" spans="1:6">
      <c r="A65" s="439">
        <v>3</v>
      </c>
      <c r="B65" s="440"/>
      <c r="C65" s="441"/>
      <c r="D65" s="441"/>
      <c r="E65" s="441"/>
      <c r="F65" s="442">
        <f t="shared" si="3"/>
        <v>0</v>
      </c>
    </row>
    <row r="66" spans="1:6">
      <c r="A66" s="439">
        <v>4</v>
      </c>
      <c r="B66" s="440"/>
      <c r="C66" s="441"/>
      <c r="D66" s="441"/>
      <c r="E66" s="441"/>
      <c r="F66" s="442">
        <f t="shared" si="3"/>
        <v>0</v>
      </c>
    </row>
    <row r="67" spans="1:6">
      <c r="A67" s="439">
        <v>5</v>
      </c>
      <c r="B67" s="440"/>
      <c r="C67" s="441"/>
      <c r="D67" s="441"/>
      <c r="E67" s="441"/>
      <c r="F67" s="442">
        <f t="shared" si="3"/>
        <v>0</v>
      </c>
    </row>
    <row r="68" spans="1:6">
      <c r="A68" s="439">
        <v>6</v>
      </c>
      <c r="B68" s="440"/>
      <c r="C68" s="441"/>
      <c r="D68" s="441"/>
      <c r="E68" s="441"/>
      <c r="F68" s="442">
        <f t="shared" si="3"/>
        <v>0</v>
      </c>
    </row>
    <row r="69" spans="1:6">
      <c r="A69" s="439">
        <v>7</v>
      </c>
      <c r="B69" s="440"/>
      <c r="C69" s="441"/>
      <c r="D69" s="441"/>
      <c r="E69" s="441"/>
      <c r="F69" s="442">
        <f t="shared" si="3"/>
        <v>0</v>
      </c>
    </row>
    <row r="70" spans="1:6">
      <c r="A70" s="439">
        <v>8</v>
      </c>
      <c r="B70" s="440"/>
      <c r="C70" s="441"/>
      <c r="D70" s="441"/>
      <c r="E70" s="441"/>
      <c r="F70" s="442">
        <f t="shared" si="3"/>
        <v>0</v>
      </c>
    </row>
    <row r="71" spans="1:6">
      <c r="A71" s="439">
        <v>9</v>
      </c>
      <c r="B71" s="440"/>
      <c r="C71" s="441"/>
      <c r="D71" s="441"/>
      <c r="E71" s="441"/>
      <c r="F71" s="442">
        <f t="shared" si="3"/>
        <v>0</v>
      </c>
    </row>
    <row r="72" spans="1:6">
      <c r="A72" s="439">
        <v>10</v>
      </c>
      <c r="B72" s="440"/>
      <c r="C72" s="441"/>
      <c r="D72" s="441"/>
      <c r="E72" s="441"/>
      <c r="F72" s="442">
        <f t="shared" si="3"/>
        <v>0</v>
      </c>
    </row>
    <row r="73" spans="1:6">
      <c r="A73" s="439">
        <v>11</v>
      </c>
      <c r="B73" s="440"/>
      <c r="C73" s="441"/>
      <c r="D73" s="441"/>
      <c r="E73" s="441"/>
      <c r="F73" s="442">
        <f t="shared" si="3"/>
        <v>0</v>
      </c>
    </row>
    <row r="74" spans="1:6">
      <c r="A74" s="439">
        <v>12</v>
      </c>
      <c r="B74" s="440"/>
      <c r="C74" s="441"/>
      <c r="D74" s="441"/>
      <c r="E74" s="441"/>
      <c r="F74" s="442">
        <f t="shared" si="3"/>
        <v>0</v>
      </c>
    </row>
    <row r="75" spans="1:6">
      <c r="A75" s="439">
        <v>13</v>
      </c>
      <c r="B75" s="440"/>
      <c r="C75" s="441"/>
      <c r="D75" s="441"/>
      <c r="E75" s="441"/>
      <c r="F75" s="442">
        <f t="shared" si="3"/>
        <v>0</v>
      </c>
    </row>
    <row r="76" spans="1:6">
      <c r="A76" s="439">
        <v>14</v>
      </c>
      <c r="B76" s="440"/>
      <c r="C76" s="441"/>
      <c r="D76" s="441"/>
      <c r="E76" s="441"/>
      <c r="F76" s="442">
        <f t="shared" si="3"/>
        <v>0</v>
      </c>
    </row>
    <row r="77" spans="1:6">
      <c r="A77" s="439">
        <v>15</v>
      </c>
      <c r="B77" s="440"/>
      <c r="C77" s="441"/>
      <c r="D77" s="441"/>
      <c r="E77" s="441"/>
      <c r="F77" s="442">
        <f t="shared" si="3"/>
        <v>0</v>
      </c>
    </row>
    <row r="78" spans="1:6">
      <c r="A78" s="443" t="s">
        <v>577</v>
      </c>
      <c r="B78" s="444" t="s">
        <v>578</v>
      </c>
      <c r="C78" s="445">
        <f>SUM(C63:C77)</f>
        <v>0</v>
      </c>
      <c r="D78" s="445"/>
      <c r="E78" s="445">
        <f>SUM(E63:E77)</f>
        <v>0</v>
      </c>
      <c r="F78" s="445">
        <f>SUM(F63:F77)</f>
        <v>0</v>
      </c>
    </row>
    <row r="79" spans="1:6">
      <c r="A79" s="448" t="s">
        <v>579</v>
      </c>
      <c r="B79" s="444" t="s">
        <v>580</v>
      </c>
      <c r="C79" s="445">
        <f>C78+C61+C44+C27</f>
        <v>0</v>
      </c>
      <c r="D79" s="445"/>
      <c r="E79" s="445">
        <f>E78+E61+E44+E27</f>
        <v>0</v>
      </c>
      <c r="F79" s="445">
        <f>F78+F61+F44+F27</f>
        <v>0</v>
      </c>
    </row>
    <row r="80" spans="1:6">
      <c r="A80" s="435" t="s">
        <v>581</v>
      </c>
      <c r="B80" s="444"/>
      <c r="C80" s="449"/>
      <c r="D80" s="449"/>
      <c r="E80" s="449"/>
      <c r="F80" s="449"/>
    </row>
    <row r="81" spans="1:6">
      <c r="A81" s="438" t="s">
        <v>567</v>
      </c>
      <c r="B81" s="450"/>
      <c r="C81" s="437"/>
      <c r="D81" s="437"/>
      <c r="E81" s="437"/>
      <c r="F81" s="437"/>
    </row>
    <row r="82" spans="1:6">
      <c r="A82" s="439">
        <v>1</v>
      </c>
      <c r="B82" s="440"/>
      <c r="C82" s="441"/>
      <c r="D82" s="441"/>
      <c r="E82" s="441"/>
      <c r="F82" s="442">
        <f>C82-E82</f>
        <v>0</v>
      </c>
    </row>
    <row r="83" spans="1:6">
      <c r="A83" s="439">
        <v>2</v>
      </c>
      <c r="B83" s="440"/>
      <c r="C83" s="441"/>
      <c r="D83" s="441"/>
      <c r="E83" s="441"/>
      <c r="F83" s="442">
        <f t="shared" ref="F83:F96" si="4">C83-E83</f>
        <v>0</v>
      </c>
    </row>
    <row r="84" spans="1:6">
      <c r="A84" s="439">
        <v>3</v>
      </c>
      <c r="B84" s="440"/>
      <c r="C84" s="441"/>
      <c r="D84" s="441"/>
      <c r="E84" s="441"/>
      <c r="F84" s="442">
        <f t="shared" si="4"/>
        <v>0</v>
      </c>
    </row>
    <row r="85" spans="1:6">
      <c r="A85" s="439">
        <v>4</v>
      </c>
      <c r="B85" s="440"/>
      <c r="C85" s="441"/>
      <c r="D85" s="441"/>
      <c r="E85" s="441"/>
      <c r="F85" s="442">
        <f t="shared" si="4"/>
        <v>0</v>
      </c>
    </row>
    <row r="86" spans="1:6">
      <c r="A86" s="439">
        <v>5</v>
      </c>
      <c r="B86" s="440"/>
      <c r="C86" s="441"/>
      <c r="D86" s="441"/>
      <c r="E86" s="441"/>
      <c r="F86" s="442">
        <f t="shared" si="4"/>
        <v>0</v>
      </c>
    </row>
    <row r="87" spans="1:6">
      <c r="A87" s="439">
        <v>6</v>
      </c>
      <c r="B87" s="440"/>
      <c r="C87" s="441"/>
      <c r="D87" s="441"/>
      <c r="E87" s="441"/>
      <c r="F87" s="442">
        <f t="shared" si="4"/>
        <v>0</v>
      </c>
    </row>
    <row r="88" spans="1:6">
      <c r="A88" s="439">
        <v>7</v>
      </c>
      <c r="B88" s="440"/>
      <c r="C88" s="441"/>
      <c r="D88" s="441"/>
      <c r="E88" s="441"/>
      <c r="F88" s="442">
        <f t="shared" si="4"/>
        <v>0</v>
      </c>
    </row>
    <row r="89" spans="1:6">
      <c r="A89" s="439">
        <v>8</v>
      </c>
      <c r="B89" s="440"/>
      <c r="C89" s="441"/>
      <c r="D89" s="441"/>
      <c r="E89" s="441"/>
      <c r="F89" s="442">
        <f t="shared" si="4"/>
        <v>0</v>
      </c>
    </row>
    <row r="90" spans="1:6">
      <c r="A90" s="439">
        <v>9</v>
      </c>
      <c r="B90" s="440"/>
      <c r="C90" s="441"/>
      <c r="D90" s="441"/>
      <c r="E90" s="441"/>
      <c r="F90" s="442">
        <f t="shared" si="4"/>
        <v>0</v>
      </c>
    </row>
    <row r="91" spans="1:6">
      <c r="A91" s="439">
        <v>10</v>
      </c>
      <c r="B91" s="440"/>
      <c r="C91" s="441"/>
      <c r="D91" s="441"/>
      <c r="E91" s="441"/>
      <c r="F91" s="442">
        <f t="shared" si="4"/>
        <v>0</v>
      </c>
    </row>
    <row r="92" spans="1:6">
      <c r="A92" s="439">
        <v>11</v>
      </c>
      <c r="B92" s="440"/>
      <c r="C92" s="441"/>
      <c r="D92" s="441"/>
      <c r="E92" s="441"/>
      <c r="F92" s="442">
        <f t="shared" si="4"/>
        <v>0</v>
      </c>
    </row>
    <row r="93" spans="1:6">
      <c r="A93" s="439">
        <v>12</v>
      </c>
      <c r="B93" s="440"/>
      <c r="C93" s="441"/>
      <c r="D93" s="441"/>
      <c r="E93" s="441"/>
      <c r="F93" s="442">
        <f t="shared" si="4"/>
        <v>0</v>
      </c>
    </row>
    <row r="94" spans="1:6">
      <c r="A94" s="439">
        <v>13</v>
      </c>
      <c r="B94" s="440"/>
      <c r="C94" s="441"/>
      <c r="D94" s="441"/>
      <c r="E94" s="441"/>
      <c r="F94" s="442">
        <f t="shared" si="4"/>
        <v>0</v>
      </c>
    </row>
    <row r="95" spans="1:6">
      <c r="A95" s="439">
        <v>14</v>
      </c>
      <c r="B95" s="440"/>
      <c r="C95" s="441"/>
      <c r="D95" s="441"/>
      <c r="E95" s="441"/>
      <c r="F95" s="442">
        <f t="shared" si="4"/>
        <v>0</v>
      </c>
    </row>
    <row r="96" spans="1:6">
      <c r="A96" s="439">
        <v>15</v>
      </c>
      <c r="B96" s="440"/>
      <c r="C96" s="441"/>
      <c r="D96" s="441"/>
      <c r="E96" s="441"/>
      <c r="F96" s="442">
        <f t="shared" si="4"/>
        <v>0</v>
      </c>
    </row>
    <row r="97" spans="1:6">
      <c r="A97" s="443" t="s">
        <v>568</v>
      </c>
      <c r="B97" s="444" t="s">
        <v>582</v>
      </c>
      <c r="C97" s="445">
        <f>SUM(C82:C96)</f>
        <v>0</v>
      </c>
      <c r="D97" s="445"/>
      <c r="E97" s="445">
        <f>SUM(E82:E96)</f>
        <v>0</v>
      </c>
      <c r="F97" s="445">
        <f>SUM(F82:F96)</f>
        <v>0</v>
      </c>
    </row>
    <row r="98" spans="1:6">
      <c r="A98" s="438" t="s">
        <v>570</v>
      </c>
      <c r="B98" s="451"/>
      <c r="C98" s="449"/>
      <c r="D98" s="449"/>
      <c r="E98" s="449"/>
      <c r="F98" s="449"/>
    </row>
    <row r="99" spans="1:6">
      <c r="A99" s="439">
        <v>1</v>
      </c>
      <c r="B99" s="440"/>
      <c r="C99" s="441"/>
      <c r="D99" s="441"/>
      <c r="E99" s="441"/>
      <c r="F99" s="442">
        <f>C99-E99</f>
        <v>0</v>
      </c>
    </row>
    <row r="100" spans="1:6">
      <c r="A100" s="439">
        <v>2</v>
      </c>
      <c r="B100" s="440"/>
      <c r="C100" s="441"/>
      <c r="D100" s="441"/>
      <c r="E100" s="441"/>
      <c r="F100" s="442">
        <f t="shared" ref="F100:F113" si="5">C100-E100</f>
        <v>0</v>
      </c>
    </row>
    <row r="101" spans="1:6">
      <c r="A101" s="439">
        <v>3</v>
      </c>
      <c r="B101" s="440"/>
      <c r="C101" s="441"/>
      <c r="D101" s="441"/>
      <c r="E101" s="441"/>
      <c r="F101" s="442">
        <f t="shared" si="5"/>
        <v>0</v>
      </c>
    </row>
    <row r="102" spans="1:6">
      <c r="A102" s="439">
        <v>4</v>
      </c>
      <c r="B102" s="440"/>
      <c r="C102" s="441"/>
      <c r="D102" s="441"/>
      <c r="E102" s="441"/>
      <c r="F102" s="442">
        <f t="shared" si="5"/>
        <v>0</v>
      </c>
    </row>
    <row r="103" spans="1:6">
      <c r="A103" s="439">
        <v>5</v>
      </c>
      <c r="B103" s="440"/>
      <c r="C103" s="441"/>
      <c r="D103" s="441"/>
      <c r="E103" s="441"/>
      <c r="F103" s="442">
        <f t="shared" si="5"/>
        <v>0</v>
      </c>
    </row>
    <row r="104" spans="1:6">
      <c r="A104" s="439">
        <v>6</v>
      </c>
      <c r="B104" s="440"/>
      <c r="C104" s="441"/>
      <c r="D104" s="441"/>
      <c r="E104" s="441"/>
      <c r="F104" s="442">
        <f t="shared" si="5"/>
        <v>0</v>
      </c>
    </row>
    <row r="105" spans="1:6">
      <c r="A105" s="439">
        <v>7</v>
      </c>
      <c r="B105" s="440"/>
      <c r="C105" s="441"/>
      <c r="D105" s="441"/>
      <c r="E105" s="441"/>
      <c r="F105" s="442">
        <f t="shared" si="5"/>
        <v>0</v>
      </c>
    </row>
    <row r="106" spans="1:6">
      <c r="A106" s="439">
        <v>8</v>
      </c>
      <c r="B106" s="440"/>
      <c r="C106" s="441"/>
      <c r="D106" s="441"/>
      <c r="E106" s="441"/>
      <c r="F106" s="442">
        <f t="shared" si="5"/>
        <v>0</v>
      </c>
    </row>
    <row r="107" spans="1:6">
      <c r="A107" s="439">
        <v>9</v>
      </c>
      <c r="B107" s="440"/>
      <c r="C107" s="441"/>
      <c r="D107" s="441"/>
      <c r="E107" s="441"/>
      <c r="F107" s="442">
        <f t="shared" si="5"/>
        <v>0</v>
      </c>
    </row>
    <row r="108" spans="1:6">
      <c r="A108" s="439">
        <v>10</v>
      </c>
      <c r="B108" s="440"/>
      <c r="C108" s="441"/>
      <c r="D108" s="441"/>
      <c r="E108" s="441"/>
      <c r="F108" s="442">
        <f t="shared" si="5"/>
        <v>0</v>
      </c>
    </row>
    <row r="109" spans="1:6">
      <c r="A109" s="439">
        <v>11</v>
      </c>
      <c r="B109" s="440"/>
      <c r="C109" s="441"/>
      <c r="D109" s="441"/>
      <c r="E109" s="441"/>
      <c r="F109" s="442">
        <f t="shared" si="5"/>
        <v>0</v>
      </c>
    </row>
    <row r="110" spans="1:6">
      <c r="A110" s="439">
        <v>12</v>
      </c>
      <c r="B110" s="440"/>
      <c r="C110" s="441"/>
      <c r="D110" s="441"/>
      <c r="E110" s="441"/>
      <c r="F110" s="442">
        <f t="shared" si="5"/>
        <v>0</v>
      </c>
    </row>
    <row r="111" spans="1:6">
      <c r="A111" s="439">
        <v>13</v>
      </c>
      <c r="B111" s="440"/>
      <c r="C111" s="441"/>
      <c r="D111" s="441"/>
      <c r="E111" s="441"/>
      <c r="F111" s="442">
        <f t="shared" si="5"/>
        <v>0</v>
      </c>
    </row>
    <row r="112" spans="1:6">
      <c r="A112" s="439">
        <v>14</v>
      </c>
      <c r="B112" s="440"/>
      <c r="C112" s="441"/>
      <c r="D112" s="441"/>
      <c r="E112" s="441"/>
      <c r="F112" s="442">
        <f t="shared" si="5"/>
        <v>0</v>
      </c>
    </row>
    <row r="113" spans="1:6">
      <c r="A113" s="439">
        <v>15</v>
      </c>
      <c r="B113" s="440"/>
      <c r="C113" s="441"/>
      <c r="D113" s="441"/>
      <c r="E113" s="441"/>
      <c r="F113" s="442">
        <f t="shared" si="5"/>
        <v>0</v>
      </c>
    </row>
    <row r="114" spans="1:6">
      <c r="A114" s="443" t="s">
        <v>571</v>
      </c>
      <c r="B114" s="444" t="s">
        <v>583</v>
      </c>
      <c r="C114" s="445">
        <f>SUM(C99:C113)</f>
        <v>0</v>
      </c>
      <c r="D114" s="445"/>
      <c r="E114" s="445">
        <f>SUM(E99:E113)</f>
        <v>0</v>
      </c>
      <c r="F114" s="445">
        <f>SUM(F99:F113)</f>
        <v>0</v>
      </c>
    </row>
    <row r="115" spans="1:6" ht="21.75" customHeight="1">
      <c r="A115" s="438" t="s">
        <v>573</v>
      </c>
      <c r="B115" s="444"/>
      <c r="C115" s="437"/>
      <c r="D115" s="437"/>
      <c r="E115" s="437"/>
      <c r="F115" s="437"/>
    </row>
    <row r="116" spans="1:6">
      <c r="A116" s="439">
        <v>1</v>
      </c>
      <c r="B116" s="440"/>
      <c r="C116" s="441"/>
      <c r="D116" s="441"/>
      <c r="E116" s="441"/>
      <c r="F116" s="442">
        <f>C116-E116</f>
        <v>0</v>
      </c>
    </row>
    <row r="117" spans="1:6">
      <c r="A117" s="439">
        <v>2</v>
      </c>
      <c r="B117" s="440"/>
      <c r="C117" s="441"/>
      <c r="D117" s="441"/>
      <c r="E117" s="441"/>
      <c r="F117" s="442">
        <f t="shared" ref="F117:F130" si="6">C117-E117</f>
        <v>0</v>
      </c>
    </row>
    <row r="118" spans="1:6">
      <c r="A118" s="439">
        <v>3</v>
      </c>
      <c r="B118" s="440"/>
      <c r="C118" s="441"/>
      <c r="D118" s="441"/>
      <c r="E118" s="441"/>
      <c r="F118" s="442">
        <f t="shared" si="6"/>
        <v>0</v>
      </c>
    </row>
    <row r="119" spans="1:6">
      <c r="A119" s="439">
        <v>4</v>
      </c>
      <c r="B119" s="440"/>
      <c r="C119" s="441"/>
      <c r="D119" s="441"/>
      <c r="E119" s="441"/>
      <c r="F119" s="442">
        <f t="shared" si="6"/>
        <v>0</v>
      </c>
    </row>
    <row r="120" spans="1:6">
      <c r="A120" s="439">
        <v>5</v>
      </c>
      <c r="B120" s="440"/>
      <c r="C120" s="441"/>
      <c r="D120" s="441"/>
      <c r="E120" s="441"/>
      <c r="F120" s="442">
        <f t="shared" si="6"/>
        <v>0</v>
      </c>
    </row>
    <row r="121" spans="1:6">
      <c r="A121" s="439">
        <v>6</v>
      </c>
      <c r="B121" s="440"/>
      <c r="C121" s="441"/>
      <c r="D121" s="441"/>
      <c r="E121" s="441"/>
      <c r="F121" s="442">
        <f t="shared" si="6"/>
        <v>0</v>
      </c>
    </row>
    <row r="122" spans="1:6">
      <c r="A122" s="439">
        <v>7</v>
      </c>
      <c r="B122" s="440"/>
      <c r="C122" s="441"/>
      <c r="D122" s="441"/>
      <c r="E122" s="441"/>
      <c r="F122" s="442">
        <f t="shared" si="6"/>
        <v>0</v>
      </c>
    </row>
    <row r="123" spans="1:6">
      <c r="A123" s="439">
        <v>8</v>
      </c>
      <c r="B123" s="440"/>
      <c r="C123" s="441"/>
      <c r="D123" s="441"/>
      <c r="E123" s="441"/>
      <c r="F123" s="442">
        <f t="shared" si="6"/>
        <v>0</v>
      </c>
    </row>
    <row r="124" spans="1:6">
      <c r="A124" s="439">
        <v>9</v>
      </c>
      <c r="B124" s="440"/>
      <c r="C124" s="441"/>
      <c r="D124" s="441"/>
      <c r="E124" s="441"/>
      <c r="F124" s="442">
        <f t="shared" si="6"/>
        <v>0</v>
      </c>
    </row>
    <row r="125" spans="1:6">
      <c r="A125" s="439">
        <v>10</v>
      </c>
      <c r="B125" s="440"/>
      <c r="C125" s="441"/>
      <c r="D125" s="441"/>
      <c r="E125" s="441"/>
      <c r="F125" s="442">
        <f t="shared" si="6"/>
        <v>0</v>
      </c>
    </row>
    <row r="126" spans="1:6">
      <c r="A126" s="439">
        <v>11</v>
      </c>
      <c r="B126" s="440"/>
      <c r="C126" s="441"/>
      <c r="D126" s="441"/>
      <c r="E126" s="441"/>
      <c r="F126" s="442">
        <f t="shared" si="6"/>
        <v>0</v>
      </c>
    </row>
    <row r="127" spans="1:6">
      <c r="A127" s="439">
        <v>12</v>
      </c>
      <c r="B127" s="440"/>
      <c r="C127" s="441"/>
      <c r="D127" s="441"/>
      <c r="E127" s="441"/>
      <c r="F127" s="442">
        <f t="shared" si="6"/>
        <v>0</v>
      </c>
    </row>
    <row r="128" spans="1:6">
      <c r="A128" s="439">
        <v>13</v>
      </c>
      <c r="B128" s="440"/>
      <c r="C128" s="441"/>
      <c r="D128" s="441"/>
      <c r="E128" s="441"/>
      <c r="F128" s="442">
        <f t="shared" si="6"/>
        <v>0</v>
      </c>
    </row>
    <row r="129" spans="1:6">
      <c r="A129" s="439">
        <v>14</v>
      </c>
      <c r="B129" s="440"/>
      <c r="C129" s="441"/>
      <c r="D129" s="441"/>
      <c r="E129" s="441"/>
      <c r="F129" s="442">
        <f t="shared" si="6"/>
        <v>0</v>
      </c>
    </row>
    <row r="130" spans="1:6">
      <c r="A130" s="439">
        <v>15</v>
      </c>
      <c r="B130" s="440"/>
      <c r="C130" s="441"/>
      <c r="D130" s="441"/>
      <c r="E130" s="441"/>
      <c r="F130" s="442">
        <f t="shared" si="6"/>
        <v>0</v>
      </c>
    </row>
    <row r="131" spans="1:6">
      <c r="A131" s="443" t="s">
        <v>574</v>
      </c>
      <c r="B131" s="444" t="s">
        <v>584</v>
      </c>
      <c r="C131" s="445">
        <f>SUM(C116:C130)</f>
        <v>0</v>
      </c>
      <c r="D131" s="445"/>
      <c r="E131" s="445">
        <f>SUM(E116:E130)</f>
        <v>0</v>
      </c>
      <c r="F131" s="445">
        <f>SUM(F116:F130)</f>
        <v>0</v>
      </c>
    </row>
    <row r="132" spans="1:6">
      <c r="A132" s="435" t="s">
        <v>576</v>
      </c>
      <c r="B132" s="444"/>
      <c r="C132" s="437"/>
      <c r="D132" s="437"/>
      <c r="E132" s="437"/>
      <c r="F132" s="437"/>
    </row>
    <row r="133" spans="1:6">
      <c r="A133" s="439">
        <v>1</v>
      </c>
      <c r="B133" s="440"/>
      <c r="C133" s="441"/>
      <c r="D133" s="441"/>
      <c r="E133" s="441"/>
      <c r="F133" s="442">
        <f>C133-E133</f>
        <v>0</v>
      </c>
    </row>
    <row r="134" spans="1:6">
      <c r="A134" s="439">
        <v>2</v>
      </c>
      <c r="B134" s="440"/>
      <c r="C134" s="441"/>
      <c r="D134" s="441"/>
      <c r="E134" s="441"/>
      <c r="F134" s="442">
        <f t="shared" ref="F134:F147" si="7">C134-E134</f>
        <v>0</v>
      </c>
    </row>
    <row r="135" spans="1:6">
      <c r="A135" s="439">
        <v>3</v>
      </c>
      <c r="B135" s="440"/>
      <c r="C135" s="441"/>
      <c r="D135" s="441"/>
      <c r="E135" s="441"/>
      <c r="F135" s="442">
        <f t="shared" si="7"/>
        <v>0</v>
      </c>
    </row>
    <row r="136" spans="1:6">
      <c r="A136" s="439">
        <v>4</v>
      </c>
      <c r="B136" s="440"/>
      <c r="C136" s="441"/>
      <c r="D136" s="441"/>
      <c r="E136" s="441"/>
      <c r="F136" s="442">
        <f t="shared" si="7"/>
        <v>0</v>
      </c>
    </row>
    <row r="137" spans="1:6">
      <c r="A137" s="439">
        <v>5</v>
      </c>
      <c r="B137" s="440"/>
      <c r="C137" s="441"/>
      <c r="D137" s="441"/>
      <c r="E137" s="441"/>
      <c r="F137" s="442">
        <f t="shared" si="7"/>
        <v>0</v>
      </c>
    </row>
    <row r="138" spans="1:6">
      <c r="A138" s="439">
        <v>6</v>
      </c>
      <c r="B138" s="440"/>
      <c r="C138" s="441"/>
      <c r="D138" s="441"/>
      <c r="E138" s="441"/>
      <c r="F138" s="442">
        <f t="shared" si="7"/>
        <v>0</v>
      </c>
    </row>
    <row r="139" spans="1:6">
      <c r="A139" s="439">
        <v>7</v>
      </c>
      <c r="B139" s="440"/>
      <c r="C139" s="441"/>
      <c r="D139" s="441"/>
      <c r="E139" s="441"/>
      <c r="F139" s="442">
        <f t="shared" si="7"/>
        <v>0</v>
      </c>
    </row>
    <row r="140" spans="1:6">
      <c r="A140" s="439">
        <v>8</v>
      </c>
      <c r="B140" s="440"/>
      <c r="C140" s="441"/>
      <c r="D140" s="441"/>
      <c r="E140" s="441"/>
      <c r="F140" s="442">
        <f t="shared" si="7"/>
        <v>0</v>
      </c>
    </row>
    <row r="141" spans="1:6">
      <c r="A141" s="439">
        <v>9</v>
      </c>
      <c r="B141" s="440"/>
      <c r="C141" s="441"/>
      <c r="D141" s="441"/>
      <c r="E141" s="441"/>
      <c r="F141" s="442">
        <f t="shared" si="7"/>
        <v>0</v>
      </c>
    </row>
    <row r="142" spans="1:6">
      <c r="A142" s="439">
        <v>10</v>
      </c>
      <c r="B142" s="440"/>
      <c r="C142" s="441"/>
      <c r="D142" s="441"/>
      <c r="E142" s="441"/>
      <c r="F142" s="442">
        <f t="shared" si="7"/>
        <v>0</v>
      </c>
    </row>
    <row r="143" spans="1:6">
      <c r="A143" s="439">
        <v>11</v>
      </c>
      <c r="B143" s="440"/>
      <c r="C143" s="441"/>
      <c r="D143" s="441"/>
      <c r="E143" s="441"/>
      <c r="F143" s="442">
        <f t="shared" si="7"/>
        <v>0</v>
      </c>
    </row>
    <row r="144" spans="1:6">
      <c r="A144" s="439">
        <v>12</v>
      </c>
      <c r="B144" s="440"/>
      <c r="C144" s="441"/>
      <c r="D144" s="441"/>
      <c r="E144" s="441"/>
      <c r="F144" s="442">
        <f t="shared" si="7"/>
        <v>0</v>
      </c>
    </row>
    <row r="145" spans="1:8">
      <c r="A145" s="439">
        <v>13</v>
      </c>
      <c r="B145" s="440"/>
      <c r="C145" s="441"/>
      <c r="D145" s="441"/>
      <c r="E145" s="441"/>
      <c r="F145" s="442">
        <f t="shared" si="7"/>
        <v>0</v>
      </c>
    </row>
    <row r="146" spans="1:8">
      <c r="A146" s="439">
        <v>14</v>
      </c>
      <c r="B146" s="440"/>
      <c r="C146" s="441"/>
      <c r="D146" s="441"/>
      <c r="E146" s="441"/>
      <c r="F146" s="442">
        <f t="shared" si="7"/>
        <v>0</v>
      </c>
    </row>
    <row r="147" spans="1:8">
      <c r="A147" s="439">
        <v>15</v>
      </c>
      <c r="B147" s="440"/>
      <c r="C147" s="441"/>
      <c r="D147" s="441"/>
      <c r="E147" s="441"/>
      <c r="F147" s="442">
        <f t="shared" si="7"/>
        <v>0</v>
      </c>
    </row>
    <row r="148" spans="1:8">
      <c r="A148" s="443" t="s">
        <v>577</v>
      </c>
      <c r="B148" s="444" t="s">
        <v>585</v>
      </c>
      <c r="C148" s="445">
        <f>SUM(C133:C147)</f>
        <v>0</v>
      </c>
      <c r="D148" s="445"/>
      <c r="E148" s="445">
        <f>SUM(E133:E147)</f>
        <v>0</v>
      </c>
      <c r="F148" s="445">
        <f>SUM(F133:F147)</f>
        <v>0</v>
      </c>
    </row>
    <row r="149" spans="1:8">
      <c r="A149" s="448" t="s">
        <v>586</v>
      </c>
      <c r="B149" s="444" t="s">
        <v>587</v>
      </c>
      <c r="C149" s="445">
        <f>C148+C131+C114+C97</f>
        <v>0</v>
      </c>
      <c r="D149" s="445"/>
      <c r="E149" s="445">
        <f>E148+E131+E114+E97</f>
        <v>0</v>
      </c>
      <c r="F149" s="445">
        <f>F148+F131+F114+F97</f>
        <v>0</v>
      </c>
    </row>
    <row r="150" spans="1:8">
      <c r="A150" s="452"/>
      <c r="B150" s="453"/>
      <c r="C150" s="454"/>
      <c r="D150" s="454"/>
      <c r="E150" s="454"/>
      <c r="F150" s="454"/>
    </row>
    <row r="151" spans="1:8">
      <c r="A151" s="164" t="s">
        <v>9</v>
      </c>
      <c r="B151" s="165">
        <f>pdeReportingDate</f>
        <v>45225</v>
      </c>
      <c r="C151" s="165"/>
      <c r="D151" s="165"/>
      <c r="E151" s="165"/>
      <c r="F151" s="165"/>
      <c r="G151" s="165"/>
      <c r="H151" s="165"/>
    </row>
    <row r="152" spans="1:8">
      <c r="A152" s="164"/>
      <c r="B152" s="166"/>
      <c r="C152" s="166"/>
      <c r="D152" s="166"/>
      <c r="E152" s="166"/>
      <c r="F152" s="166"/>
      <c r="G152" s="166"/>
      <c r="H152" s="166"/>
    </row>
    <row r="153" spans="1:8">
      <c r="A153" s="167" t="s">
        <v>307</v>
      </c>
      <c r="B153" s="168" t="str">
        <f>authorName</f>
        <v>ОПТИМА ОДИТ АД</v>
      </c>
      <c r="C153" s="168"/>
      <c r="D153" s="168"/>
      <c r="E153" s="168"/>
      <c r="F153" s="168"/>
      <c r="G153" s="168"/>
      <c r="H153" s="168"/>
    </row>
    <row r="154" spans="1:8">
      <c r="A154" s="167"/>
      <c r="B154" s="169"/>
      <c r="C154" s="169"/>
      <c r="D154" s="169"/>
      <c r="E154" s="169"/>
      <c r="F154" s="169"/>
      <c r="G154" s="169"/>
      <c r="H154" s="169"/>
    </row>
    <row r="155" spans="1:8">
      <c r="A155" s="167" t="s">
        <v>17</v>
      </c>
      <c r="B155" s="170"/>
      <c r="C155" s="170"/>
      <c r="D155" s="170"/>
      <c r="E155" s="170"/>
      <c r="F155" s="170"/>
      <c r="G155" s="170"/>
      <c r="H155" s="170"/>
    </row>
    <row r="156" spans="1:8">
      <c r="A156" s="171"/>
      <c r="B156" s="172" t="s">
        <v>308</v>
      </c>
      <c r="C156" s="172"/>
      <c r="D156" s="172"/>
      <c r="E156" s="172"/>
      <c r="F156" s="161"/>
      <c r="G156" s="162"/>
      <c r="H156" s="55"/>
    </row>
    <row r="157" spans="1:8">
      <c r="A157" s="171"/>
      <c r="B157" s="172" t="s">
        <v>308</v>
      </c>
      <c r="C157" s="172"/>
      <c r="D157" s="172"/>
      <c r="E157" s="172"/>
      <c r="F157" s="161"/>
      <c r="G157" s="162"/>
      <c r="H157" s="55"/>
    </row>
    <row r="158" spans="1:8">
      <c r="A158" s="171"/>
      <c r="B158" s="172" t="s">
        <v>308</v>
      </c>
      <c r="C158" s="172"/>
      <c r="D158" s="172"/>
      <c r="E158" s="172"/>
      <c r="F158" s="161"/>
      <c r="G158" s="162"/>
      <c r="H158" s="55"/>
    </row>
    <row r="159" spans="1:8">
      <c r="A159" s="171"/>
      <c r="B159" s="172" t="s">
        <v>308</v>
      </c>
      <c r="C159" s="172"/>
      <c r="D159" s="172"/>
      <c r="E159" s="172"/>
      <c r="F159" s="161"/>
      <c r="G159" s="162"/>
      <c r="H159" s="55"/>
    </row>
    <row r="160" spans="1:8">
      <c r="A160" s="171"/>
      <c r="B160" s="172"/>
      <c r="C160" s="172"/>
      <c r="D160" s="172"/>
      <c r="E160" s="172"/>
      <c r="F160" s="161"/>
      <c r="G160" s="162"/>
      <c r="H160" s="55"/>
    </row>
    <row r="161" spans="1:8">
      <c r="A161" s="171"/>
      <c r="B161" s="172"/>
      <c r="C161" s="172"/>
      <c r="D161" s="172"/>
      <c r="E161" s="172"/>
      <c r="F161" s="161"/>
      <c r="G161" s="162"/>
      <c r="H161" s="55"/>
    </row>
    <row r="162" spans="1:8">
      <c r="A162" s="171"/>
      <c r="B162" s="172"/>
      <c r="C162" s="172"/>
      <c r="D162" s="172"/>
      <c r="E162" s="172"/>
      <c r="F162" s="161"/>
      <c r="G162" s="162"/>
      <c r="H162" s="55"/>
    </row>
  </sheetData>
  <mergeCells count="10">
    <mergeCell ref="B159:E159"/>
    <mergeCell ref="B160:E160"/>
    <mergeCell ref="B161:E161"/>
    <mergeCell ref="B162:E162"/>
    <mergeCell ref="B151:H151"/>
    <mergeCell ref="B153:H153"/>
    <mergeCell ref="B155:H155"/>
    <mergeCell ref="B156:E156"/>
    <mergeCell ref="B157:E157"/>
    <mergeCell ref="B158:E1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6</vt:i4>
      </vt:variant>
    </vt:vector>
  </HeadingPairs>
  <TitlesOfParts>
    <vt:vector size="6" baseType="lpstr">
      <vt:lpstr>Начална</vt:lpstr>
      <vt:lpstr>1-Баланс</vt:lpstr>
      <vt:lpstr>2-Отчет за доходите</vt:lpstr>
      <vt:lpstr>3-Отчет за паричния поток</vt:lpstr>
      <vt:lpstr>4-Отчет за собствения капитал</vt:lpstr>
      <vt:lpstr>Справка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vslavova</dc:creator>
  <cp:lastModifiedBy>vslavova</cp:lastModifiedBy>
  <dcterms:created xsi:type="dcterms:W3CDTF">2023-10-30T11:24:44Z</dcterms:created>
  <dcterms:modified xsi:type="dcterms:W3CDTF">2023-10-30T11:57:32Z</dcterms:modified>
</cp:coreProperties>
</file>