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slavova\Documents\ICPD-2\"/>
    </mc:Choice>
  </mc:AlternateContent>
  <bookViews>
    <workbookView xWindow="0" yWindow="0" windowWidth="28800" windowHeight="11835"/>
  </bookViews>
  <sheets>
    <sheet name="Справка АДСИЦ"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0" i="1" l="1"/>
  <c r="H161" i="1" s="1"/>
  <c r="D160" i="1"/>
  <c r="D161" i="1" s="1"/>
  <c r="H158" i="1"/>
  <c r="G158" i="1"/>
  <c r="G160" i="1" s="1"/>
  <c r="G161" i="1" s="1"/>
  <c r="F158" i="1"/>
  <c r="F160" i="1" s="1"/>
  <c r="F161" i="1" s="1"/>
  <c r="E158" i="1"/>
  <c r="E160" i="1" s="1"/>
  <c r="E161" i="1" s="1"/>
  <c r="D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158" i="1" s="1"/>
  <c r="I160" i="1" s="1"/>
  <c r="I161" i="1" s="1"/>
</calcChain>
</file>

<file path=xl/sharedStrings.xml><?xml version="1.0" encoding="utf-8"?>
<sst xmlns="http://schemas.openxmlformats.org/spreadsheetml/2006/main" count="521" uniqueCount="203">
  <si>
    <t>Справка за притежаваните търговски недвижими имоти (ТНИ)* от ДСИЦ с наименование ИНТЕРКАПИТАЛ ПРОПЪРТИ ДЕВЕЛЪПМЪНТ АДСИЦ , за периада от 1.01.2023 до 30.09.2023</t>
  </si>
  <si>
    <t>Търговски недвижими имоти (ТНИ)</t>
  </si>
  <si>
    <t>Място на ТНИ***</t>
  </si>
  <si>
    <t>Вид ТНИ**</t>
  </si>
  <si>
    <t>Площ в кв.м.</t>
  </si>
  <si>
    <t>Отчетна стойност в началото на периода в хил. лв.</t>
  </si>
  <si>
    <t>Отчетна стойност на постъпилите през периода в хил. лв.</t>
  </si>
  <si>
    <t>Амортизация (начислена/отписана) в хил. лв.</t>
  </si>
  <si>
    <t>Преоценка (увеличение/ намаление) в хил. лв.</t>
  </si>
  <si>
    <t>Балансова стойност на притежаваните ТНИ към 30.09.2023 г. в хил. лв.</t>
  </si>
  <si>
    <t>МАГАЗИН С1</t>
  </si>
  <si>
    <t>1.Местно първостепенно местоположение</t>
  </si>
  <si>
    <t>2. Обекти с търговска цел</t>
  </si>
  <si>
    <t>САЛОН МАНИКЮР И ПЕДИКЮР</t>
  </si>
  <si>
    <t>22.98</t>
  </si>
  <si>
    <t>МАГАЗИН С3</t>
  </si>
  <si>
    <t>38.17</t>
  </si>
  <si>
    <t>ФРИЗЬОРСКИ САЛОН</t>
  </si>
  <si>
    <t>МАГАЗИН JADOO</t>
  </si>
  <si>
    <t>33.59</t>
  </si>
  <si>
    <t>МАГАЗИН С6</t>
  </si>
  <si>
    <t>22.54</t>
  </si>
  <si>
    <t>МАГАЗИН С7</t>
  </si>
  <si>
    <t>22.56</t>
  </si>
  <si>
    <t>ВОДЕН БАР</t>
  </si>
  <si>
    <t>КАФЕ С10</t>
  </si>
  <si>
    <t>65.39</t>
  </si>
  <si>
    <t>РЕСТОРАНТ С11</t>
  </si>
  <si>
    <t>215.89</t>
  </si>
  <si>
    <t>МАГАЗИН С14</t>
  </si>
  <si>
    <t>5. Други</t>
  </si>
  <si>
    <t>КОЗМЕТИЧНО СТУДИО М2-1</t>
  </si>
  <si>
    <t>244.61</t>
  </si>
  <si>
    <t>БАНКА</t>
  </si>
  <si>
    <t>247.8</t>
  </si>
  <si>
    <t>СКЛАД 22-S1</t>
  </si>
  <si>
    <t>34.85</t>
  </si>
  <si>
    <t>СКЛАД 22-S2</t>
  </si>
  <si>
    <t>25.64</t>
  </si>
  <si>
    <t>КАСА 23-S3</t>
  </si>
  <si>
    <t>1. Офиси</t>
  </si>
  <si>
    <t>СКЛАД 24-S4</t>
  </si>
  <si>
    <t>32.12</t>
  </si>
  <si>
    <t>СКЛАД 24-S5</t>
  </si>
  <si>
    <t>СКЛАД 24-S6</t>
  </si>
  <si>
    <t>СКЛАД 24-S7</t>
  </si>
  <si>
    <t>75.88</t>
  </si>
  <si>
    <t>ТОАЛЕТНА</t>
  </si>
  <si>
    <t>АРХИТЕКТУРНИ ЕЛЕМЕНТИ</t>
  </si>
  <si>
    <t>567.39</t>
  </si>
  <si>
    <t>РЕСТОРАНТ</t>
  </si>
  <si>
    <t>1100.1</t>
  </si>
  <si>
    <t>КОНФЕРЕНТЕН ЦЕНТЪР</t>
  </si>
  <si>
    <t>2006.87</t>
  </si>
  <si>
    <t>ПАРКИНГ</t>
  </si>
  <si>
    <t>974.18</t>
  </si>
  <si>
    <t>СКЛАДОВЕ</t>
  </si>
  <si>
    <t>510.08</t>
  </si>
  <si>
    <t>ТЕХНИЧЕСКО ПОМЕЩЕНИЕ</t>
  </si>
  <si>
    <t>60.84</t>
  </si>
  <si>
    <t>338.42</t>
  </si>
  <si>
    <t>ОБЩИ ПОМЕЩЕНИЯ</t>
  </si>
  <si>
    <t>апартамент 1-1</t>
  </si>
  <si>
    <t>4. Жилищни имоти</t>
  </si>
  <si>
    <t>апартамент 1-10</t>
  </si>
  <si>
    <t>апартамент 1-4</t>
  </si>
  <si>
    <t>апартамент 11-5-2</t>
  </si>
  <si>
    <t>апартамент 13-2</t>
  </si>
  <si>
    <t>апартамент 13-4</t>
  </si>
  <si>
    <t>апартамент 13-S2</t>
  </si>
  <si>
    <t>апартамент 14-1</t>
  </si>
  <si>
    <t>апартамент 14-2</t>
  </si>
  <si>
    <t>апартамент 15-1</t>
  </si>
  <si>
    <t>апартамент 15-S1</t>
  </si>
  <si>
    <t>апартамент 16-1</t>
  </si>
  <si>
    <t>апартамент 16-2</t>
  </si>
  <si>
    <t>апартамент 17-S1</t>
  </si>
  <si>
    <t>апартамент 18-1</t>
  </si>
  <si>
    <t>апартамент 18-3</t>
  </si>
  <si>
    <t>апартамент 19-1</t>
  </si>
  <si>
    <t>апартамент 19-2</t>
  </si>
  <si>
    <t>апартамент 2-6</t>
  </si>
  <si>
    <t>апартамент 2-7</t>
  </si>
  <si>
    <t>апартамент 20-S1</t>
  </si>
  <si>
    <t>апартамент 21-3</t>
  </si>
  <si>
    <t>апартамент 22-1</t>
  </si>
  <si>
    <t>апартамент 23-2</t>
  </si>
  <si>
    <t>апартамент 23-3</t>
  </si>
  <si>
    <t>апартамент 3-4</t>
  </si>
  <si>
    <t>апартамент 36-11</t>
  </si>
  <si>
    <t>апартамент 4-1</t>
  </si>
  <si>
    <t>апартамент 4-10</t>
  </si>
  <si>
    <t>апартамент 6-2</t>
  </si>
  <si>
    <t>апартамент 7-8</t>
  </si>
  <si>
    <t>апартамент 8-3-2</t>
  </si>
  <si>
    <t>апартамент 9-2</t>
  </si>
  <si>
    <t>апартамент 24-2</t>
  </si>
  <si>
    <t>апартамент 27-3</t>
  </si>
  <si>
    <t>апартамент 30-20</t>
  </si>
  <si>
    <t>офис 30-22</t>
  </si>
  <si>
    <t>апартамент 30-6</t>
  </si>
  <si>
    <t>апартамент 30-8</t>
  </si>
  <si>
    <t>апартамент 31-27</t>
  </si>
  <si>
    <t>апартамент 32-10</t>
  </si>
  <si>
    <t>апартамент 32-11</t>
  </si>
  <si>
    <t>апартамент 32-12</t>
  </si>
  <si>
    <t>апартамент 32-13</t>
  </si>
  <si>
    <t>апартамент 32-28</t>
  </si>
  <si>
    <t>апартамент 32-48</t>
  </si>
  <si>
    <t>апартамент 32-55</t>
  </si>
  <si>
    <t>апартамент 32-74</t>
  </si>
  <si>
    <t>апартамент 33-13</t>
  </si>
  <si>
    <t>апартамент 33-22</t>
  </si>
  <si>
    <t>апартамент 33-44</t>
  </si>
  <si>
    <t>апартамент 33-60</t>
  </si>
  <si>
    <t>апартамент 34-10</t>
  </si>
  <si>
    <t>апартамент 34-11</t>
  </si>
  <si>
    <t>апартамент 34-12</t>
  </si>
  <si>
    <t>апартамент 34-13</t>
  </si>
  <si>
    <t>апартамент 34-4</t>
  </si>
  <si>
    <t>апартамент 34-8</t>
  </si>
  <si>
    <t>апартамент 35-1</t>
  </si>
  <si>
    <t>апартамент 35-15</t>
  </si>
  <si>
    <t>апартамент 35-2</t>
  </si>
  <si>
    <t>апартамент 35-5</t>
  </si>
  <si>
    <t>апартамент 35-6</t>
  </si>
  <si>
    <t>апартамент 35-9</t>
  </si>
  <si>
    <t>студио 36-13</t>
  </si>
  <si>
    <t>апартамент 36-19</t>
  </si>
  <si>
    <t>апартамент 36-25</t>
  </si>
  <si>
    <t>апартамент 36-26</t>
  </si>
  <si>
    <t>апартамент 36-6</t>
  </si>
  <si>
    <t>апартамент 37-1</t>
  </si>
  <si>
    <t>апартамент 37-11</t>
  </si>
  <si>
    <t>апартамент 37-14</t>
  </si>
  <si>
    <t>апартамент 37-8</t>
  </si>
  <si>
    <t>АПАРТАМЕНТ 5</t>
  </si>
  <si>
    <t>АПАРТАМЕНТ 6</t>
  </si>
  <si>
    <t>АПАРТАМЕНТ 3</t>
  </si>
  <si>
    <t>АПАРТАМЕНТ 4</t>
  </si>
  <si>
    <t>АПАРТАМЕНТ 1</t>
  </si>
  <si>
    <t>АПАРТАМЕНТ 2</t>
  </si>
  <si>
    <t>СТУДИО №10</t>
  </si>
  <si>
    <t>СТУДИО №11</t>
  </si>
  <si>
    <t>СТУДИО №13</t>
  </si>
  <si>
    <t>СТУДИО №14</t>
  </si>
  <si>
    <t>СТУДИО №15</t>
  </si>
  <si>
    <t>СТУДИО №16</t>
  </si>
  <si>
    <t>СТУДИО №17</t>
  </si>
  <si>
    <t>СТУДИО №18</t>
  </si>
  <si>
    <t>СТУДИО №19</t>
  </si>
  <si>
    <t>СТУДИО №20</t>
  </si>
  <si>
    <t>СТУДИО №21</t>
  </si>
  <si>
    <t>СТУДИО №22</t>
  </si>
  <si>
    <t>СТУДИО №23</t>
  </si>
  <si>
    <t>СТУДИО №24</t>
  </si>
  <si>
    <t>СТУДИО №25</t>
  </si>
  <si>
    <t>СТУДИО №26</t>
  </si>
  <si>
    <t>СТУДИО №27</t>
  </si>
  <si>
    <t>СТУДИО №28</t>
  </si>
  <si>
    <t>СТУДИО №30</t>
  </si>
  <si>
    <t>СТУДИО №31</t>
  </si>
  <si>
    <t>СТУДИО №32</t>
  </si>
  <si>
    <t>СТУДИО №33</t>
  </si>
  <si>
    <t>СТУДИО №34</t>
  </si>
  <si>
    <t>СТУДИО №35</t>
  </si>
  <si>
    <t>СТУДИО №36</t>
  </si>
  <si>
    <t>СТУДИО №37</t>
  </si>
  <si>
    <t>СТУДИО №38</t>
  </si>
  <si>
    <t>СТУДИО №39</t>
  </si>
  <si>
    <t>СТУДИО №40</t>
  </si>
  <si>
    <t>СТУДИО №41</t>
  </si>
  <si>
    <t>СТУДИО №42</t>
  </si>
  <si>
    <t>СТУДИО №43</t>
  </si>
  <si>
    <t>СТУДИО №44</t>
  </si>
  <si>
    <t>СТУДИО №46</t>
  </si>
  <si>
    <t>СТУДИО №47</t>
  </si>
  <si>
    <t>СТУДИО №48</t>
  </si>
  <si>
    <t>СТУДИО №5</t>
  </si>
  <si>
    <t>СТУДИО №6</t>
  </si>
  <si>
    <t>СТУДИО №7</t>
  </si>
  <si>
    <t>СТУДИО №8</t>
  </si>
  <si>
    <t>СТУДИО №9</t>
  </si>
  <si>
    <t>СТУДИО № 1</t>
  </si>
  <si>
    <t>СТУДИО №2</t>
  </si>
  <si>
    <t>СТУДИО №3</t>
  </si>
  <si>
    <t>СТУДИО №4</t>
  </si>
  <si>
    <t>ОБЩИ ПОМЕЩЕНИЯ ЗОНА 2</t>
  </si>
  <si>
    <t>ОБЩА СТОЙНОСТ</t>
  </si>
  <si>
    <t>ТНИ 1, притежавани от специализирано дружество  с наименование ИНТЕРКАПИТАЛ ПРОПЪРТИ ДЕВЕЛЪПМЪНТ АДСИЦ, ЕИК 131397743</t>
  </si>
  <si>
    <t>Дата на изготвяне:</t>
  </si>
  <si>
    <t>Изготвил справката:</t>
  </si>
  <si>
    <t>Бележки:</t>
  </si>
  <si>
    <t xml:space="preserve">*ТНИ е недвижим имот, източник на доходи, който съществува или е в процес на разработване, включително жилища под наем или недвижими имоти, използвани от собствениците на имотите за извършвана от тях дейност, независимо дали са съществуващи или в строеж
**„Вид имот“ се отнася до основния вид ползване на търговския имот. За показателите за ТНИ това разпределение следва да включва следните категории, които се избират от падащи менюта:
а) жилищни, напр. сгради с много домакинства;
б) обекти с търговска цел, напр. хотели, ресторанти, търговски центрове;
в) офиси, напр. имоти, които се използват основно като професионални или бизнес офиси;
г) индустриални, напр. имоти, които се използват за производство, разпределение и логистика;
д) други видове търговски имоти
*** Мястото на имота се разпределя в местно първостепенно местоположение, местно второстепенно местоположение и чуждестранно, което се избира от падащи менюта. За първостепенно най-общо се счита най-доброто местоположение на даден пазар, което се отразява и в доходността от наеми. За офис сградите това може да е централното местоположение в голям град. За сградите за търговия това може да се отнася до центъра на града с много пешеходци или до централно разположен търговски център. За логистичните сгради това може да се отнася до място, където са налице необходимата инфраструктура и необходимите услуги и което е с отличен достъп до транспортни мрежи. Определянето за първостепенно и второстепенно местоположение се извършва на база експертна оценка. Примерно за първостепенно местоположение може да се приеме по-голям град, съответно второстепенно малките градове, като се отчита и предназначението на имота. </t>
  </si>
  <si>
    <t>Забележки:</t>
  </si>
  <si>
    <t>1. В случай, че е необходимо допълване на таблиците, се поставят допълнителни редове.</t>
  </si>
  <si>
    <t>2. В случай на намаление на стойността при преоценки се използва знак "-"</t>
  </si>
  <si>
    <t>3. Справката се подава за всяко тримесечие и в края на всяка година, заедно с тримесечните/годишни отчети/уведомления, като данните се дават с натрупване от на годината.</t>
  </si>
  <si>
    <t>4. Справките са във връзка с изпълнение на Препоръки В и Г от Препоръка на Европейския съвет за системен риск от 21 март 2019 г.</t>
  </si>
  <si>
    <t xml:space="preserve">    (ЕССР/2019/3) (https://www.esrb.europa.eu/pub/pdf/recommendations/esrb.recommendation190819_ESRB_2019-3~6690e1fbd3.bg.pdf)</t>
  </si>
  <si>
    <t>2. Местно второстепенно местоположение</t>
  </si>
  <si>
    <t>3. Чуждестранно местоположение</t>
  </si>
  <si>
    <t>3. Индустриални имоти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</si>
</sst>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0\ &quot;лв.&quot;_-;\-* #,##0\ &quot;лв.&quot;_-;_-* &quot;-&quot;\ &quot;лв.&quot;_-;_-@_-"/>
    <numFmt numFmtId="43" formatCode="_-* #,##0.00\ _л_в_._-;\-* #,##0.00\ _л_в_._-;_-* &quot;-&quot;??\ _л_в_._-;_-@_-"/>
  </numFmts>
  <fonts count="4" x14ac:knownFonts="1">
    <font>
      <sz val="11"/>
      <color theme="1"/>
      <name val="Calibri"/>
      <family val="2"/>
      <charset val="204"/>
      <scheme val="minor"/>
    </font>
    <font>
      <sz val="11"/>
      <color theme="1"/>
      <name val="Calibri"/>
      <family val="2"/>
      <charset val="204"/>
      <scheme val="minor"/>
    </font>
    <font>
      <sz val="11"/>
      <name val="Times New Roman"/>
      <family val="1"/>
      <charset val="204"/>
    </font>
    <font>
      <u/>
      <sz val="11"/>
      <name val="Times New Roman"/>
      <family val="1"/>
      <charset val="204"/>
    </font>
  </fonts>
  <fills count="3">
    <fill>
      <patternFill patternType="none"/>
    </fill>
    <fill>
      <patternFill patternType="gray125"/>
    </fill>
    <fill>
      <patternFill patternType="solid">
        <fgColor rgb="FF00B0F0"/>
        <bgColor indexed="64"/>
      </patternFill>
    </fill>
  </fills>
  <borders count="2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73">
    <xf numFmtId="0" fontId="0" fillId="0" borderId="0" xfId="0"/>
    <xf numFmtId="0" fontId="2" fillId="0" borderId="1" xfId="0" applyFont="1"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43" fontId="2" fillId="0" borderId="7" xfId="1" applyFont="1" applyFill="1" applyBorder="1" applyAlignment="1">
      <alignment horizontal="left" vertical="center" wrapText="1"/>
    </xf>
    <xf numFmtId="0" fontId="2" fillId="0" borderId="8"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3" fontId="2" fillId="0" borderId="9" xfId="1"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Fill="1" applyBorder="1" applyAlignment="1">
      <alignment horizontal="left" vertical="center" wrapText="1"/>
    </xf>
    <xf numFmtId="4" fontId="2" fillId="0" borderId="11" xfId="0" applyNumberFormat="1" applyFont="1" applyFill="1" applyBorder="1" applyAlignment="1">
      <alignment horizontal="right" vertical="center" wrapText="1"/>
    </xf>
    <xf numFmtId="43" fontId="2" fillId="0" borderId="11" xfId="1" applyFont="1" applyBorder="1" applyAlignment="1">
      <alignment horizontal="left" vertical="center"/>
    </xf>
    <xf numFmtId="1" fontId="2" fillId="0" borderId="11" xfId="0" applyNumberFormat="1" applyFont="1" applyFill="1" applyBorder="1" applyAlignment="1">
      <alignment horizontal="right" vertical="center" wrapText="1"/>
    </xf>
    <xf numFmtId="2" fontId="2" fillId="0" borderId="11" xfId="0" applyNumberFormat="1" applyFont="1" applyFill="1" applyBorder="1" applyAlignment="1">
      <alignment horizontal="right" vertical="center" wrapText="1"/>
    </xf>
    <xf numFmtId="43" fontId="2" fillId="0" borderId="13" xfId="1" applyFont="1" applyFill="1" applyBorder="1" applyAlignment="1">
      <alignment horizontal="right" vertical="center" wrapText="1"/>
    </xf>
    <xf numFmtId="0" fontId="2" fillId="0" borderId="11" xfId="0" applyFont="1" applyFill="1" applyBorder="1" applyAlignment="1">
      <alignment horizontal="left" vertical="center" wrapText="1"/>
    </xf>
    <xf numFmtId="0" fontId="2" fillId="0" borderId="10" xfId="0" applyFont="1" applyBorder="1" applyAlignment="1">
      <alignment vertical="center"/>
    </xf>
    <xf numFmtId="4" fontId="2" fillId="0" borderId="11" xfId="0" applyNumberFormat="1" applyFont="1" applyBorder="1" applyAlignment="1">
      <alignment horizontal="right" vertical="center" wrapText="1"/>
    </xf>
    <xf numFmtId="1" fontId="2" fillId="0" borderId="11" xfId="0" applyNumberFormat="1" applyFont="1" applyBorder="1" applyAlignment="1">
      <alignment horizontal="right" vertical="center"/>
    </xf>
    <xf numFmtId="43" fontId="2" fillId="0" borderId="11" xfId="1"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15" xfId="0" applyFont="1" applyFill="1" applyBorder="1" applyAlignment="1">
      <alignment horizontal="left" vertical="center" wrapText="1"/>
    </xf>
    <xf numFmtId="4" fontId="2" fillId="0" borderId="16" xfId="0" applyNumberFormat="1" applyFont="1" applyBorder="1" applyAlignment="1">
      <alignment horizontal="right" vertical="center" wrapText="1"/>
    </xf>
    <xf numFmtId="43" fontId="2" fillId="0" borderId="16" xfId="1" applyFont="1" applyBorder="1" applyAlignment="1">
      <alignment horizontal="left" vertical="center"/>
    </xf>
    <xf numFmtId="1" fontId="2" fillId="0" borderId="16" xfId="0" applyNumberFormat="1" applyFont="1" applyBorder="1" applyAlignment="1">
      <alignment horizontal="right" vertical="center"/>
    </xf>
    <xf numFmtId="2" fontId="2" fillId="0" borderId="16" xfId="0" applyNumberFormat="1" applyFont="1" applyFill="1" applyBorder="1" applyAlignment="1">
      <alignment horizontal="right" vertical="center" wrapText="1"/>
    </xf>
    <xf numFmtId="0" fontId="2" fillId="0" borderId="17" xfId="0" applyFont="1" applyBorder="1" applyAlignment="1">
      <alignment vertical="center"/>
    </xf>
    <xf numFmtId="0" fontId="2" fillId="0" borderId="18" xfId="0" applyFont="1" applyBorder="1" applyAlignment="1">
      <alignment vertical="center"/>
    </xf>
    <xf numFmtId="0" fontId="3" fillId="0" borderId="18" xfId="0" applyFont="1" applyFill="1" applyBorder="1" applyAlignment="1">
      <alignment horizontal="left" vertical="center" wrapText="1"/>
    </xf>
    <xf numFmtId="4" fontId="2" fillId="0" borderId="19" xfId="0" applyNumberFormat="1" applyFont="1" applyBorder="1" applyAlignment="1">
      <alignment horizontal="right" vertical="center" wrapText="1"/>
    </xf>
    <xf numFmtId="2" fontId="2" fillId="0" borderId="19" xfId="0" applyNumberFormat="1" applyFont="1" applyBorder="1" applyAlignment="1">
      <alignment horizontal="right" vertical="center" wrapText="1"/>
    </xf>
    <xf numFmtId="0" fontId="2" fillId="2" borderId="0" xfId="0" applyFont="1" applyFill="1" applyBorder="1" applyAlignment="1">
      <alignment vertical="center"/>
    </xf>
    <xf numFmtId="0" fontId="3" fillId="2" borderId="0" xfId="0" applyFont="1" applyFill="1" applyBorder="1" applyAlignment="1">
      <alignment horizontal="left" vertical="center" wrapText="1"/>
    </xf>
    <xf numFmtId="4" fontId="2" fillId="2" borderId="0" xfId="0" applyNumberFormat="1" applyFont="1" applyFill="1" applyBorder="1" applyAlignment="1">
      <alignment horizontal="left" vertical="center" wrapText="1"/>
    </xf>
    <xf numFmtId="43" fontId="2" fillId="2" borderId="0" xfId="1" applyFont="1" applyFill="1" applyBorder="1" applyAlignment="1">
      <alignment horizontal="left" vertical="center" wrapText="1"/>
    </xf>
    <xf numFmtId="1" fontId="2" fillId="2" borderId="0"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43" fontId="2" fillId="2" borderId="0" xfId="1" applyFont="1" applyFill="1" applyBorder="1" applyAlignment="1">
      <alignment vertical="center" wrapText="1"/>
    </xf>
    <xf numFmtId="0" fontId="2" fillId="0" borderId="5"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1" fontId="2" fillId="0" borderId="8" xfId="0" applyNumberFormat="1" applyFont="1" applyFill="1" applyBorder="1" applyAlignment="1">
      <alignment horizontal="right" vertical="center" wrapText="1"/>
    </xf>
    <xf numFmtId="2" fontId="2" fillId="0" borderId="8" xfId="0" applyNumberFormat="1" applyFont="1" applyFill="1" applyBorder="1" applyAlignment="1">
      <alignment horizontal="right" vertical="center" wrapText="1"/>
    </xf>
    <xf numFmtId="43" fontId="2" fillId="0" borderId="8" xfId="1" applyFont="1" applyFill="1" applyBorder="1" applyAlignment="1">
      <alignment horizontal="right" vertical="center" wrapText="1"/>
    </xf>
    <xf numFmtId="43" fontId="2" fillId="0" borderId="19" xfId="1" applyFont="1" applyBorder="1" applyAlignment="1">
      <alignment horizontal="left" vertical="center" wrapText="1"/>
    </xf>
    <xf numFmtId="1" fontId="2" fillId="0" borderId="19" xfId="0" applyNumberFormat="1" applyFont="1" applyBorder="1" applyAlignment="1">
      <alignment horizontal="right" vertical="center" wrapText="1"/>
    </xf>
    <xf numFmtId="43" fontId="2" fillId="0" borderId="20" xfId="1" applyFont="1" applyBorder="1" applyAlignment="1">
      <alignment horizontal="right" vertical="center" wrapText="1"/>
    </xf>
    <xf numFmtId="0" fontId="2" fillId="0" borderId="0" xfId="0" applyFont="1"/>
    <xf numFmtId="0" fontId="2" fillId="0" borderId="0" xfId="0" applyFont="1" applyBorder="1" applyAlignment="1">
      <alignment vertical="center"/>
    </xf>
    <xf numFmtId="0" fontId="3" fillId="0" borderId="0" xfId="0" applyFont="1" applyFill="1" applyBorder="1" applyAlignment="1">
      <alignment horizontal="left" vertical="center" wrapText="1"/>
    </xf>
    <xf numFmtId="4" fontId="2" fillId="0" borderId="0" xfId="0" applyNumberFormat="1" applyFont="1" applyBorder="1" applyAlignment="1">
      <alignment horizontal="right" vertical="center" wrapText="1"/>
    </xf>
    <xf numFmtId="43" fontId="2" fillId="0" borderId="0" xfId="1" applyFont="1" applyBorder="1" applyAlignment="1">
      <alignment horizontal="left" vertical="center" wrapText="1"/>
    </xf>
    <xf numFmtId="1" fontId="2" fillId="0" borderId="0" xfId="0" applyNumberFormat="1" applyFont="1" applyBorder="1" applyAlignment="1">
      <alignment horizontal="right" vertical="center" wrapText="1"/>
    </xf>
    <xf numFmtId="2" fontId="2" fillId="0" borderId="0" xfId="0" applyNumberFormat="1" applyFont="1" applyBorder="1" applyAlignment="1">
      <alignment horizontal="right" vertical="center" wrapText="1"/>
    </xf>
    <xf numFmtId="43" fontId="2" fillId="0" borderId="0" xfId="1" applyFont="1" applyBorder="1" applyAlignment="1">
      <alignment horizontal="right" vertical="center" wrapText="1"/>
    </xf>
    <xf numFmtId="14" fontId="2" fillId="0" borderId="0" xfId="0" applyNumberFormat="1" applyFont="1" applyBorder="1" applyAlignment="1">
      <alignment vertical="center"/>
    </xf>
    <xf numFmtId="4" fontId="2" fillId="0" borderId="0" xfId="0" applyNumberFormat="1" applyFont="1" applyBorder="1" applyAlignment="1">
      <alignment horizontal="left" vertical="center" wrapText="1"/>
    </xf>
    <xf numFmtId="42" fontId="2" fillId="0" borderId="0" xfId="0" applyNumberFormat="1" applyFont="1" applyBorder="1" applyAlignment="1">
      <alignment horizontal="center" vertical="center" wrapText="1"/>
    </xf>
    <xf numFmtId="2" fontId="2" fillId="0" borderId="0" xfId="0" applyNumberFormat="1" applyFont="1" applyBorder="1" applyAlignment="1">
      <alignment horizontal="center" vertical="center" wrapText="1"/>
    </xf>
    <xf numFmtId="43" fontId="2" fillId="0" borderId="0" xfId="1" applyFont="1"/>
    <xf numFmtId="0" fontId="3" fillId="0" borderId="0" xfId="0" applyFont="1" applyAlignment="1">
      <alignment horizontal="right" vertical="top"/>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2" fontId="2" fillId="0" borderId="0" xfId="0" applyNumberFormat="1" applyFont="1"/>
    <xf numFmtId="43" fontId="2" fillId="0" borderId="0" xfId="1" applyFont="1" applyAlignment="1">
      <alignment horizontal="left"/>
    </xf>
    <xf numFmtId="0" fontId="2" fillId="0" borderId="0" xfId="0" applyFont="1" applyAlignment="1"/>
  </cellXfs>
  <cellStyles count="2">
    <cellStyle name="Запетая" xfId="1" builtinId="3"/>
    <cellStyle name="Нормален" xfId="0" builtinId="0"/>
  </cellStyles>
  <dxfs count="12">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6"/>
  <sheetViews>
    <sheetView tabSelected="1" workbookViewId="0">
      <selection activeCell="P10" sqref="P10"/>
    </sheetView>
  </sheetViews>
  <sheetFormatPr defaultColWidth="8.85546875" defaultRowHeight="15" x14ac:dyDescent="0.25"/>
  <cols>
    <col min="1" max="1" width="20.5703125" style="53" customWidth="1"/>
    <col min="2" max="2" width="26.28515625" style="53" customWidth="1"/>
    <col min="3" max="3" width="20.85546875" style="53" customWidth="1"/>
    <col min="4" max="4" width="10.140625" style="53" bestFit="1" customWidth="1"/>
    <col min="5" max="5" width="17.42578125" style="71" customWidth="1"/>
    <col min="6" max="6" width="13.7109375" style="53" customWidth="1"/>
    <col min="7" max="7" width="20.140625" style="53" customWidth="1"/>
    <col min="8" max="8" width="12.7109375" style="70" bestFit="1" customWidth="1"/>
    <col min="9" max="9" width="29" style="65" customWidth="1"/>
    <col min="10" max="12" width="9.140625" style="53" customWidth="1"/>
    <col min="13" max="13" width="9.28515625" style="53" customWidth="1"/>
    <col min="14" max="14" width="43.28515625" style="53" hidden="1" customWidth="1"/>
    <col min="15" max="15" width="45.85546875" style="53" hidden="1" customWidth="1"/>
    <col min="16" max="16" width="57.140625" style="53" customWidth="1"/>
    <col min="17" max="256" width="8.85546875" style="53"/>
    <col min="257" max="257" width="20.5703125" style="53" customWidth="1"/>
    <col min="258" max="258" width="26.28515625" style="53" customWidth="1"/>
    <col min="259" max="259" width="20.85546875" style="53" customWidth="1"/>
    <col min="260" max="260" width="10.140625" style="53" bestFit="1" customWidth="1"/>
    <col min="261" max="261" width="17.42578125" style="53" customWidth="1"/>
    <col min="262" max="262" width="13.7109375" style="53" customWidth="1"/>
    <col min="263" max="263" width="20.140625" style="53" customWidth="1"/>
    <col min="264" max="264" width="12.7109375" style="53" bestFit="1" customWidth="1"/>
    <col min="265" max="265" width="29" style="53" customWidth="1"/>
    <col min="266" max="268" width="9.140625" style="53" customWidth="1"/>
    <col min="269" max="269" width="9.28515625" style="53" customWidth="1"/>
    <col min="270" max="271" width="0" style="53" hidden="1" customWidth="1"/>
    <col min="272" max="272" width="57.140625" style="53" customWidth="1"/>
    <col min="273" max="512" width="8.85546875" style="53"/>
    <col min="513" max="513" width="20.5703125" style="53" customWidth="1"/>
    <col min="514" max="514" width="26.28515625" style="53" customWidth="1"/>
    <col min="515" max="515" width="20.85546875" style="53" customWidth="1"/>
    <col min="516" max="516" width="10.140625" style="53" bestFit="1" customWidth="1"/>
    <col min="517" max="517" width="17.42578125" style="53" customWidth="1"/>
    <col min="518" max="518" width="13.7109375" style="53" customWidth="1"/>
    <col min="519" max="519" width="20.140625" style="53" customWidth="1"/>
    <col min="520" max="520" width="12.7109375" style="53" bestFit="1" customWidth="1"/>
    <col min="521" max="521" width="29" style="53" customWidth="1"/>
    <col min="522" max="524" width="9.140625" style="53" customWidth="1"/>
    <col min="525" max="525" width="9.28515625" style="53" customWidth="1"/>
    <col min="526" max="527" width="0" style="53" hidden="1" customWidth="1"/>
    <col min="528" max="528" width="57.140625" style="53" customWidth="1"/>
    <col min="529" max="768" width="8.85546875" style="53"/>
    <col min="769" max="769" width="20.5703125" style="53" customWidth="1"/>
    <col min="770" max="770" width="26.28515625" style="53" customWidth="1"/>
    <col min="771" max="771" width="20.85546875" style="53" customWidth="1"/>
    <col min="772" max="772" width="10.140625" style="53" bestFit="1" customWidth="1"/>
    <col min="773" max="773" width="17.42578125" style="53" customWidth="1"/>
    <col min="774" max="774" width="13.7109375" style="53" customWidth="1"/>
    <col min="775" max="775" width="20.140625" style="53" customWidth="1"/>
    <col min="776" max="776" width="12.7109375" style="53" bestFit="1" customWidth="1"/>
    <col min="777" max="777" width="29" style="53" customWidth="1"/>
    <col min="778" max="780" width="9.140625" style="53" customWidth="1"/>
    <col min="781" max="781" width="9.28515625" style="53" customWidth="1"/>
    <col min="782" max="783" width="0" style="53" hidden="1" customWidth="1"/>
    <col min="784" max="784" width="57.140625" style="53" customWidth="1"/>
    <col min="785" max="1024" width="8.85546875" style="53"/>
    <col min="1025" max="1025" width="20.5703125" style="53" customWidth="1"/>
    <col min="1026" max="1026" width="26.28515625" style="53" customWidth="1"/>
    <col min="1027" max="1027" width="20.85546875" style="53" customWidth="1"/>
    <col min="1028" max="1028" width="10.140625" style="53" bestFit="1" customWidth="1"/>
    <col min="1029" max="1029" width="17.42578125" style="53" customWidth="1"/>
    <col min="1030" max="1030" width="13.7109375" style="53" customWidth="1"/>
    <col min="1031" max="1031" width="20.140625" style="53" customWidth="1"/>
    <col min="1032" max="1032" width="12.7109375" style="53" bestFit="1" customWidth="1"/>
    <col min="1033" max="1033" width="29" style="53" customWidth="1"/>
    <col min="1034" max="1036" width="9.140625" style="53" customWidth="1"/>
    <col min="1037" max="1037" width="9.28515625" style="53" customWidth="1"/>
    <col min="1038" max="1039" width="0" style="53" hidden="1" customWidth="1"/>
    <col min="1040" max="1040" width="57.140625" style="53" customWidth="1"/>
    <col min="1041" max="1280" width="8.85546875" style="53"/>
    <col min="1281" max="1281" width="20.5703125" style="53" customWidth="1"/>
    <col min="1282" max="1282" width="26.28515625" style="53" customWidth="1"/>
    <col min="1283" max="1283" width="20.85546875" style="53" customWidth="1"/>
    <col min="1284" max="1284" width="10.140625" style="53" bestFit="1" customWidth="1"/>
    <col min="1285" max="1285" width="17.42578125" style="53" customWidth="1"/>
    <col min="1286" max="1286" width="13.7109375" style="53" customWidth="1"/>
    <col min="1287" max="1287" width="20.140625" style="53" customWidth="1"/>
    <col min="1288" max="1288" width="12.7109375" style="53" bestFit="1" customWidth="1"/>
    <col min="1289" max="1289" width="29" style="53" customWidth="1"/>
    <col min="1290" max="1292" width="9.140625" style="53" customWidth="1"/>
    <col min="1293" max="1293" width="9.28515625" style="53" customWidth="1"/>
    <col min="1294" max="1295" width="0" style="53" hidden="1" customWidth="1"/>
    <col min="1296" max="1296" width="57.140625" style="53" customWidth="1"/>
    <col min="1297" max="1536" width="8.85546875" style="53"/>
    <col min="1537" max="1537" width="20.5703125" style="53" customWidth="1"/>
    <col min="1538" max="1538" width="26.28515625" style="53" customWidth="1"/>
    <col min="1539" max="1539" width="20.85546875" style="53" customWidth="1"/>
    <col min="1540" max="1540" width="10.140625" style="53" bestFit="1" customWidth="1"/>
    <col min="1541" max="1541" width="17.42578125" style="53" customWidth="1"/>
    <col min="1542" max="1542" width="13.7109375" style="53" customWidth="1"/>
    <col min="1543" max="1543" width="20.140625" style="53" customWidth="1"/>
    <col min="1544" max="1544" width="12.7109375" style="53" bestFit="1" customWidth="1"/>
    <col min="1545" max="1545" width="29" style="53" customWidth="1"/>
    <col min="1546" max="1548" width="9.140625" style="53" customWidth="1"/>
    <col min="1549" max="1549" width="9.28515625" style="53" customWidth="1"/>
    <col min="1550" max="1551" width="0" style="53" hidden="1" customWidth="1"/>
    <col min="1552" max="1552" width="57.140625" style="53" customWidth="1"/>
    <col min="1553" max="1792" width="8.85546875" style="53"/>
    <col min="1793" max="1793" width="20.5703125" style="53" customWidth="1"/>
    <col min="1794" max="1794" width="26.28515625" style="53" customWidth="1"/>
    <col min="1795" max="1795" width="20.85546875" style="53" customWidth="1"/>
    <col min="1796" max="1796" width="10.140625" style="53" bestFit="1" customWidth="1"/>
    <col min="1797" max="1797" width="17.42578125" style="53" customWidth="1"/>
    <col min="1798" max="1798" width="13.7109375" style="53" customWidth="1"/>
    <col min="1799" max="1799" width="20.140625" style="53" customWidth="1"/>
    <col min="1800" max="1800" width="12.7109375" style="53" bestFit="1" customWidth="1"/>
    <col min="1801" max="1801" width="29" style="53" customWidth="1"/>
    <col min="1802" max="1804" width="9.140625" style="53" customWidth="1"/>
    <col min="1805" max="1805" width="9.28515625" style="53" customWidth="1"/>
    <col min="1806" max="1807" width="0" style="53" hidden="1" customWidth="1"/>
    <col min="1808" max="1808" width="57.140625" style="53" customWidth="1"/>
    <col min="1809" max="2048" width="8.85546875" style="53"/>
    <col min="2049" max="2049" width="20.5703125" style="53" customWidth="1"/>
    <col min="2050" max="2050" width="26.28515625" style="53" customWidth="1"/>
    <col min="2051" max="2051" width="20.85546875" style="53" customWidth="1"/>
    <col min="2052" max="2052" width="10.140625" style="53" bestFit="1" customWidth="1"/>
    <col min="2053" max="2053" width="17.42578125" style="53" customWidth="1"/>
    <col min="2054" max="2054" width="13.7109375" style="53" customWidth="1"/>
    <col min="2055" max="2055" width="20.140625" style="53" customWidth="1"/>
    <col min="2056" max="2056" width="12.7109375" style="53" bestFit="1" customWidth="1"/>
    <col min="2057" max="2057" width="29" style="53" customWidth="1"/>
    <col min="2058" max="2060" width="9.140625" style="53" customWidth="1"/>
    <col min="2061" max="2061" width="9.28515625" style="53" customWidth="1"/>
    <col min="2062" max="2063" width="0" style="53" hidden="1" customWidth="1"/>
    <col min="2064" max="2064" width="57.140625" style="53" customWidth="1"/>
    <col min="2065" max="2304" width="8.85546875" style="53"/>
    <col min="2305" max="2305" width="20.5703125" style="53" customWidth="1"/>
    <col min="2306" max="2306" width="26.28515625" style="53" customWidth="1"/>
    <col min="2307" max="2307" width="20.85546875" style="53" customWidth="1"/>
    <col min="2308" max="2308" width="10.140625" style="53" bestFit="1" customWidth="1"/>
    <col min="2309" max="2309" width="17.42578125" style="53" customWidth="1"/>
    <col min="2310" max="2310" width="13.7109375" style="53" customWidth="1"/>
    <col min="2311" max="2311" width="20.140625" style="53" customWidth="1"/>
    <col min="2312" max="2312" width="12.7109375" style="53" bestFit="1" customWidth="1"/>
    <col min="2313" max="2313" width="29" style="53" customWidth="1"/>
    <col min="2314" max="2316" width="9.140625" style="53" customWidth="1"/>
    <col min="2317" max="2317" width="9.28515625" style="53" customWidth="1"/>
    <col min="2318" max="2319" width="0" style="53" hidden="1" customWidth="1"/>
    <col min="2320" max="2320" width="57.140625" style="53" customWidth="1"/>
    <col min="2321" max="2560" width="8.85546875" style="53"/>
    <col min="2561" max="2561" width="20.5703125" style="53" customWidth="1"/>
    <col min="2562" max="2562" width="26.28515625" style="53" customWidth="1"/>
    <col min="2563" max="2563" width="20.85546875" style="53" customWidth="1"/>
    <col min="2564" max="2564" width="10.140625" style="53" bestFit="1" customWidth="1"/>
    <col min="2565" max="2565" width="17.42578125" style="53" customWidth="1"/>
    <col min="2566" max="2566" width="13.7109375" style="53" customWidth="1"/>
    <col min="2567" max="2567" width="20.140625" style="53" customWidth="1"/>
    <col min="2568" max="2568" width="12.7109375" style="53" bestFit="1" customWidth="1"/>
    <col min="2569" max="2569" width="29" style="53" customWidth="1"/>
    <col min="2570" max="2572" width="9.140625" style="53" customWidth="1"/>
    <col min="2573" max="2573" width="9.28515625" style="53" customWidth="1"/>
    <col min="2574" max="2575" width="0" style="53" hidden="1" customWidth="1"/>
    <col min="2576" max="2576" width="57.140625" style="53" customWidth="1"/>
    <col min="2577" max="2816" width="8.85546875" style="53"/>
    <col min="2817" max="2817" width="20.5703125" style="53" customWidth="1"/>
    <col min="2818" max="2818" width="26.28515625" style="53" customWidth="1"/>
    <col min="2819" max="2819" width="20.85546875" style="53" customWidth="1"/>
    <col min="2820" max="2820" width="10.140625" style="53" bestFit="1" customWidth="1"/>
    <col min="2821" max="2821" width="17.42578125" style="53" customWidth="1"/>
    <col min="2822" max="2822" width="13.7109375" style="53" customWidth="1"/>
    <col min="2823" max="2823" width="20.140625" style="53" customWidth="1"/>
    <col min="2824" max="2824" width="12.7109375" style="53" bestFit="1" customWidth="1"/>
    <col min="2825" max="2825" width="29" style="53" customWidth="1"/>
    <col min="2826" max="2828" width="9.140625" style="53" customWidth="1"/>
    <col min="2829" max="2829" width="9.28515625" style="53" customWidth="1"/>
    <col min="2830" max="2831" width="0" style="53" hidden="1" customWidth="1"/>
    <col min="2832" max="2832" width="57.140625" style="53" customWidth="1"/>
    <col min="2833" max="3072" width="8.85546875" style="53"/>
    <col min="3073" max="3073" width="20.5703125" style="53" customWidth="1"/>
    <col min="3074" max="3074" width="26.28515625" style="53" customWidth="1"/>
    <col min="3075" max="3075" width="20.85546875" style="53" customWidth="1"/>
    <col min="3076" max="3076" width="10.140625" style="53" bestFit="1" customWidth="1"/>
    <col min="3077" max="3077" width="17.42578125" style="53" customWidth="1"/>
    <col min="3078" max="3078" width="13.7109375" style="53" customWidth="1"/>
    <col min="3079" max="3079" width="20.140625" style="53" customWidth="1"/>
    <col min="3080" max="3080" width="12.7109375" style="53" bestFit="1" customWidth="1"/>
    <col min="3081" max="3081" width="29" style="53" customWidth="1"/>
    <col min="3082" max="3084" width="9.140625" style="53" customWidth="1"/>
    <col min="3085" max="3085" width="9.28515625" style="53" customWidth="1"/>
    <col min="3086" max="3087" width="0" style="53" hidden="1" customWidth="1"/>
    <col min="3088" max="3088" width="57.140625" style="53" customWidth="1"/>
    <col min="3089" max="3328" width="8.85546875" style="53"/>
    <col min="3329" max="3329" width="20.5703125" style="53" customWidth="1"/>
    <col min="3330" max="3330" width="26.28515625" style="53" customWidth="1"/>
    <col min="3331" max="3331" width="20.85546875" style="53" customWidth="1"/>
    <col min="3332" max="3332" width="10.140625" style="53" bestFit="1" customWidth="1"/>
    <col min="3333" max="3333" width="17.42578125" style="53" customWidth="1"/>
    <col min="3334" max="3334" width="13.7109375" style="53" customWidth="1"/>
    <col min="3335" max="3335" width="20.140625" style="53" customWidth="1"/>
    <col min="3336" max="3336" width="12.7109375" style="53" bestFit="1" customWidth="1"/>
    <col min="3337" max="3337" width="29" style="53" customWidth="1"/>
    <col min="3338" max="3340" width="9.140625" style="53" customWidth="1"/>
    <col min="3341" max="3341" width="9.28515625" style="53" customWidth="1"/>
    <col min="3342" max="3343" width="0" style="53" hidden="1" customWidth="1"/>
    <col min="3344" max="3344" width="57.140625" style="53" customWidth="1"/>
    <col min="3345" max="3584" width="8.85546875" style="53"/>
    <col min="3585" max="3585" width="20.5703125" style="53" customWidth="1"/>
    <col min="3586" max="3586" width="26.28515625" style="53" customWidth="1"/>
    <col min="3587" max="3587" width="20.85546875" style="53" customWidth="1"/>
    <col min="3588" max="3588" width="10.140625" style="53" bestFit="1" customWidth="1"/>
    <col min="3589" max="3589" width="17.42578125" style="53" customWidth="1"/>
    <col min="3590" max="3590" width="13.7109375" style="53" customWidth="1"/>
    <col min="3591" max="3591" width="20.140625" style="53" customWidth="1"/>
    <col min="3592" max="3592" width="12.7109375" style="53" bestFit="1" customWidth="1"/>
    <col min="3593" max="3593" width="29" style="53" customWidth="1"/>
    <col min="3594" max="3596" width="9.140625" style="53" customWidth="1"/>
    <col min="3597" max="3597" width="9.28515625" style="53" customWidth="1"/>
    <col min="3598" max="3599" width="0" style="53" hidden="1" customWidth="1"/>
    <col min="3600" max="3600" width="57.140625" style="53" customWidth="1"/>
    <col min="3601" max="3840" width="8.85546875" style="53"/>
    <col min="3841" max="3841" width="20.5703125" style="53" customWidth="1"/>
    <col min="3842" max="3842" width="26.28515625" style="53" customWidth="1"/>
    <col min="3843" max="3843" width="20.85546875" style="53" customWidth="1"/>
    <col min="3844" max="3844" width="10.140625" style="53" bestFit="1" customWidth="1"/>
    <col min="3845" max="3845" width="17.42578125" style="53" customWidth="1"/>
    <col min="3846" max="3846" width="13.7109375" style="53" customWidth="1"/>
    <col min="3847" max="3847" width="20.140625" style="53" customWidth="1"/>
    <col min="3848" max="3848" width="12.7109375" style="53" bestFit="1" customWidth="1"/>
    <col min="3849" max="3849" width="29" style="53" customWidth="1"/>
    <col min="3850" max="3852" width="9.140625" style="53" customWidth="1"/>
    <col min="3853" max="3853" width="9.28515625" style="53" customWidth="1"/>
    <col min="3854" max="3855" width="0" style="53" hidden="1" customWidth="1"/>
    <col min="3856" max="3856" width="57.140625" style="53" customWidth="1"/>
    <col min="3857" max="4096" width="8.85546875" style="53"/>
    <col min="4097" max="4097" width="20.5703125" style="53" customWidth="1"/>
    <col min="4098" max="4098" width="26.28515625" style="53" customWidth="1"/>
    <col min="4099" max="4099" width="20.85546875" style="53" customWidth="1"/>
    <col min="4100" max="4100" width="10.140625" style="53" bestFit="1" customWidth="1"/>
    <col min="4101" max="4101" width="17.42578125" style="53" customWidth="1"/>
    <col min="4102" max="4102" width="13.7109375" style="53" customWidth="1"/>
    <col min="4103" max="4103" width="20.140625" style="53" customWidth="1"/>
    <col min="4104" max="4104" width="12.7109375" style="53" bestFit="1" customWidth="1"/>
    <col min="4105" max="4105" width="29" style="53" customWidth="1"/>
    <col min="4106" max="4108" width="9.140625" style="53" customWidth="1"/>
    <col min="4109" max="4109" width="9.28515625" style="53" customWidth="1"/>
    <col min="4110" max="4111" width="0" style="53" hidden="1" customWidth="1"/>
    <col min="4112" max="4112" width="57.140625" style="53" customWidth="1"/>
    <col min="4113" max="4352" width="8.85546875" style="53"/>
    <col min="4353" max="4353" width="20.5703125" style="53" customWidth="1"/>
    <col min="4354" max="4354" width="26.28515625" style="53" customWidth="1"/>
    <col min="4355" max="4355" width="20.85546875" style="53" customWidth="1"/>
    <col min="4356" max="4356" width="10.140625" style="53" bestFit="1" customWidth="1"/>
    <col min="4357" max="4357" width="17.42578125" style="53" customWidth="1"/>
    <col min="4358" max="4358" width="13.7109375" style="53" customWidth="1"/>
    <col min="4359" max="4359" width="20.140625" style="53" customWidth="1"/>
    <col min="4360" max="4360" width="12.7109375" style="53" bestFit="1" customWidth="1"/>
    <col min="4361" max="4361" width="29" style="53" customWidth="1"/>
    <col min="4362" max="4364" width="9.140625" style="53" customWidth="1"/>
    <col min="4365" max="4365" width="9.28515625" style="53" customWidth="1"/>
    <col min="4366" max="4367" width="0" style="53" hidden="1" customWidth="1"/>
    <col min="4368" max="4368" width="57.140625" style="53" customWidth="1"/>
    <col min="4369" max="4608" width="8.85546875" style="53"/>
    <col min="4609" max="4609" width="20.5703125" style="53" customWidth="1"/>
    <col min="4610" max="4610" width="26.28515625" style="53" customWidth="1"/>
    <col min="4611" max="4611" width="20.85546875" style="53" customWidth="1"/>
    <col min="4612" max="4612" width="10.140625" style="53" bestFit="1" customWidth="1"/>
    <col min="4613" max="4613" width="17.42578125" style="53" customWidth="1"/>
    <col min="4614" max="4614" width="13.7109375" style="53" customWidth="1"/>
    <col min="4615" max="4615" width="20.140625" style="53" customWidth="1"/>
    <col min="4616" max="4616" width="12.7109375" style="53" bestFit="1" customWidth="1"/>
    <col min="4617" max="4617" width="29" style="53" customWidth="1"/>
    <col min="4618" max="4620" width="9.140625" style="53" customWidth="1"/>
    <col min="4621" max="4621" width="9.28515625" style="53" customWidth="1"/>
    <col min="4622" max="4623" width="0" style="53" hidden="1" customWidth="1"/>
    <col min="4624" max="4624" width="57.140625" style="53" customWidth="1"/>
    <col min="4625" max="4864" width="8.85546875" style="53"/>
    <col min="4865" max="4865" width="20.5703125" style="53" customWidth="1"/>
    <col min="4866" max="4866" width="26.28515625" style="53" customWidth="1"/>
    <col min="4867" max="4867" width="20.85546875" style="53" customWidth="1"/>
    <col min="4868" max="4868" width="10.140625" style="53" bestFit="1" customWidth="1"/>
    <col min="4869" max="4869" width="17.42578125" style="53" customWidth="1"/>
    <col min="4870" max="4870" width="13.7109375" style="53" customWidth="1"/>
    <col min="4871" max="4871" width="20.140625" style="53" customWidth="1"/>
    <col min="4872" max="4872" width="12.7109375" style="53" bestFit="1" customWidth="1"/>
    <col min="4873" max="4873" width="29" style="53" customWidth="1"/>
    <col min="4874" max="4876" width="9.140625" style="53" customWidth="1"/>
    <col min="4877" max="4877" width="9.28515625" style="53" customWidth="1"/>
    <col min="4878" max="4879" width="0" style="53" hidden="1" customWidth="1"/>
    <col min="4880" max="4880" width="57.140625" style="53" customWidth="1"/>
    <col min="4881" max="5120" width="8.85546875" style="53"/>
    <col min="5121" max="5121" width="20.5703125" style="53" customWidth="1"/>
    <col min="5122" max="5122" width="26.28515625" style="53" customWidth="1"/>
    <col min="5123" max="5123" width="20.85546875" style="53" customWidth="1"/>
    <col min="5124" max="5124" width="10.140625" style="53" bestFit="1" customWidth="1"/>
    <col min="5125" max="5125" width="17.42578125" style="53" customWidth="1"/>
    <col min="5126" max="5126" width="13.7109375" style="53" customWidth="1"/>
    <col min="5127" max="5127" width="20.140625" style="53" customWidth="1"/>
    <col min="5128" max="5128" width="12.7109375" style="53" bestFit="1" customWidth="1"/>
    <col min="5129" max="5129" width="29" style="53" customWidth="1"/>
    <col min="5130" max="5132" width="9.140625" style="53" customWidth="1"/>
    <col min="5133" max="5133" width="9.28515625" style="53" customWidth="1"/>
    <col min="5134" max="5135" width="0" style="53" hidden="1" customWidth="1"/>
    <col min="5136" max="5136" width="57.140625" style="53" customWidth="1"/>
    <col min="5137" max="5376" width="8.85546875" style="53"/>
    <col min="5377" max="5377" width="20.5703125" style="53" customWidth="1"/>
    <col min="5378" max="5378" width="26.28515625" style="53" customWidth="1"/>
    <col min="5379" max="5379" width="20.85546875" style="53" customWidth="1"/>
    <col min="5380" max="5380" width="10.140625" style="53" bestFit="1" customWidth="1"/>
    <col min="5381" max="5381" width="17.42578125" style="53" customWidth="1"/>
    <col min="5382" max="5382" width="13.7109375" style="53" customWidth="1"/>
    <col min="5383" max="5383" width="20.140625" style="53" customWidth="1"/>
    <col min="5384" max="5384" width="12.7109375" style="53" bestFit="1" customWidth="1"/>
    <col min="5385" max="5385" width="29" style="53" customWidth="1"/>
    <col min="5386" max="5388" width="9.140625" style="53" customWidth="1"/>
    <col min="5389" max="5389" width="9.28515625" style="53" customWidth="1"/>
    <col min="5390" max="5391" width="0" style="53" hidden="1" customWidth="1"/>
    <col min="5392" max="5392" width="57.140625" style="53" customWidth="1"/>
    <col min="5393" max="5632" width="8.85546875" style="53"/>
    <col min="5633" max="5633" width="20.5703125" style="53" customWidth="1"/>
    <col min="5634" max="5634" width="26.28515625" style="53" customWidth="1"/>
    <col min="5635" max="5635" width="20.85546875" style="53" customWidth="1"/>
    <col min="5636" max="5636" width="10.140625" style="53" bestFit="1" customWidth="1"/>
    <col min="5637" max="5637" width="17.42578125" style="53" customWidth="1"/>
    <col min="5638" max="5638" width="13.7109375" style="53" customWidth="1"/>
    <col min="5639" max="5639" width="20.140625" style="53" customWidth="1"/>
    <col min="5640" max="5640" width="12.7109375" style="53" bestFit="1" customWidth="1"/>
    <col min="5641" max="5641" width="29" style="53" customWidth="1"/>
    <col min="5642" max="5644" width="9.140625" style="53" customWidth="1"/>
    <col min="5645" max="5645" width="9.28515625" style="53" customWidth="1"/>
    <col min="5646" max="5647" width="0" style="53" hidden="1" customWidth="1"/>
    <col min="5648" max="5648" width="57.140625" style="53" customWidth="1"/>
    <col min="5649" max="5888" width="8.85546875" style="53"/>
    <col min="5889" max="5889" width="20.5703125" style="53" customWidth="1"/>
    <col min="5890" max="5890" width="26.28515625" style="53" customWidth="1"/>
    <col min="5891" max="5891" width="20.85546875" style="53" customWidth="1"/>
    <col min="5892" max="5892" width="10.140625" style="53" bestFit="1" customWidth="1"/>
    <col min="5893" max="5893" width="17.42578125" style="53" customWidth="1"/>
    <col min="5894" max="5894" width="13.7109375" style="53" customWidth="1"/>
    <col min="5895" max="5895" width="20.140625" style="53" customWidth="1"/>
    <col min="5896" max="5896" width="12.7109375" style="53" bestFit="1" customWidth="1"/>
    <col min="5897" max="5897" width="29" style="53" customWidth="1"/>
    <col min="5898" max="5900" width="9.140625" style="53" customWidth="1"/>
    <col min="5901" max="5901" width="9.28515625" style="53" customWidth="1"/>
    <col min="5902" max="5903" width="0" style="53" hidden="1" customWidth="1"/>
    <col min="5904" max="5904" width="57.140625" style="53" customWidth="1"/>
    <col min="5905" max="6144" width="8.85546875" style="53"/>
    <col min="6145" max="6145" width="20.5703125" style="53" customWidth="1"/>
    <col min="6146" max="6146" width="26.28515625" style="53" customWidth="1"/>
    <col min="6147" max="6147" width="20.85546875" style="53" customWidth="1"/>
    <col min="6148" max="6148" width="10.140625" style="53" bestFit="1" customWidth="1"/>
    <col min="6149" max="6149" width="17.42578125" style="53" customWidth="1"/>
    <col min="6150" max="6150" width="13.7109375" style="53" customWidth="1"/>
    <col min="6151" max="6151" width="20.140625" style="53" customWidth="1"/>
    <col min="6152" max="6152" width="12.7109375" style="53" bestFit="1" customWidth="1"/>
    <col min="6153" max="6153" width="29" style="53" customWidth="1"/>
    <col min="6154" max="6156" width="9.140625" style="53" customWidth="1"/>
    <col min="6157" max="6157" width="9.28515625" style="53" customWidth="1"/>
    <col min="6158" max="6159" width="0" style="53" hidden="1" customWidth="1"/>
    <col min="6160" max="6160" width="57.140625" style="53" customWidth="1"/>
    <col min="6161" max="6400" width="8.85546875" style="53"/>
    <col min="6401" max="6401" width="20.5703125" style="53" customWidth="1"/>
    <col min="6402" max="6402" width="26.28515625" style="53" customWidth="1"/>
    <col min="6403" max="6403" width="20.85546875" style="53" customWidth="1"/>
    <col min="6404" max="6404" width="10.140625" style="53" bestFit="1" customWidth="1"/>
    <col min="6405" max="6405" width="17.42578125" style="53" customWidth="1"/>
    <col min="6406" max="6406" width="13.7109375" style="53" customWidth="1"/>
    <col min="6407" max="6407" width="20.140625" style="53" customWidth="1"/>
    <col min="6408" max="6408" width="12.7109375" style="53" bestFit="1" customWidth="1"/>
    <col min="6409" max="6409" width="29" style="53" customWidth="1"/>
    <col min="6410" max="6412" width="9.140625" style="53" customWidth="1"/>
    <col min="6413" max="6413" width="9.28515625" style="53" customWidth="1"/>
    <col min="6414" max="6415" width="0" style="53" hidden="1" customWidth="1"/>
    <col min="6416" max="6416" width="57.140625" style="53" customWidth="1"/>
    <col min="6417" max="6656" width="8.85546875" style="53"/>
    <col min="6657" max="6657" width="20.5703125" style="53" customWidth="1"/>
    <col min="6658" max="6658" width="26.28515625" style="53" customWidth="1"/>
    <col min="6659" max="6659" width="20.85546875" style="53" customWidth="1"/>
    <col min="6660" max="6660" width="10.140625" style="53" bestFit="1" customWidth="1"/>
    <col min="6661" max="6661" width="17.42578125" style="53" customWidth="1"/>
    <col min="6662" max="6662" width="13.7109375" style="53" customWidth="1"/>
    <col min="6663" max="6663" width="20.140625" style="53" customWidth="1"/>
    <col min="6664" max="6664" width="12.7109375" style="53" bestFit="1" customWidth="1"/>
    <col min="6665" max="6665" width="29" style="53" customWidth="1"/>
    <col min="6666" max="6668" width="9.140625" style="53" customWidth="1"/>
    <col min="6669" max="6669" width="9.28515625" style="53" customWidth="1"/>
    <col min="6670" max="6671" width="0" style="53" hidden="1" customWidth="1"/>
    <col min="6672" max="6672" width="57.140625" style="53" customWidth="1"/>
    <col min="6673" max="6912" width="8.85546875" style="53"/>
    <col min="6913" max="6913" width="20.5703125" style="53" customWidth="1"/>
    <col min="6914" max="6914" width="26.28515625" style="53" customWidth="1"/>
    <col min="6915" max="6915" width="20.85546875" style="53" customWidth="1"/>
    <col min="6916" max="6916" width="10.140625" style="53" bestFit="1" customWidth="1"/>
    <col min="6917" max="6917" width="17.42578125" style="53" customWidth="1"/>
    <col min="6918" max="6918" width="13.7109375" style="53" customWidth="1"/>
    <col min="6919" max="6919" width="20.140625" style="53" customWidth="1"/>
    <col min="6920" max="6920" width="12.7109375" style="53" bestFit="1" customWidth="1"/>
    <col min="6921" max="6921" width="29" style="53" customWidth="1"/>
    <col min="6922" max="6924" width="9.140625" style="53" customWidth="1"/>
    <col min="6925" max="6925" width="9.28515625" style="53" customWidth="1"/>
    <col min="6926" max="6927" width="0" style="53" hidden="1" customWidth="1"/>
    <col min="6928" max="6928" width="57.140625" style="53" customWidth="1"/>
    <col min="6929" max="7168" width="8.85546875" style="53"/>
    <col min="7169" max="7169" width="20.5703125" style="53" customWidth="1"/>
    <col min="7170" max="7170" width="26.28515625" style="53" customWidth="1"/>
    <col min="7171" max="7171" width="20.85546875" style="53" customWidth="1"/>
    <col min="7172" max="7172" width="10.140625" style="53" bestFit="1" customWidth="1"/>
    <col min="7173" max="7173" width="17.42578125" style="53" customWidth="1"/>
    <col min="7174" max="7174" width="13.7109375" style="53" customWidth="1"/>
    <col min="7175" max="7175" width="20.140625" style="53" customWidth="1"/>
    <col min="7176" max="7176" width="12.7109375" style="53" bestFit="1" customWidth="1"/>
    <col min="7177" max="7177" width="29" style="53" customWidth="1"/>
    <col min="7178" max="7180" width="9.140625" style="53" customWidth="1"/>
    <col min="7181" max="7181" width="9.28515625" style="53" customWidth="1"/>
    <col min="7182" max="7183" width="0" style="53" hidden="1" customWidth="1"/>
    <col min="7184" max="7184" width="57.140625" style="53" customWidth="1"/>
    <col min="7185" max="7424" width="8.85546875" style="53"/>
    <col min="7425" max="7425" width="20.5703125" style="53" customWidth="1"/>
    <col min="7426" max="7426" width="26.28515625" style="53" customWidth="1"/>
    <col min="7427" max="7427" width="20.85546875" style="53" customWidth="1"/>
    <col min="7428" max="7428" width="10.140625" style="53" bestFit="1" customWidth="1"/>
    <col min="7429" max="7429" width="17.42578125" style="53" customWidth="1"/>
    <col min="7430" max="7430" width="13.7109375" style="53" customWidth="1"/>
    <col min="7431" max="7431" width="20.140625" style="53" customWidth="1"/>
    <col min="7432" max="7432" width="12.7109375" style="53" bestFit="1" customWidth="1"/>
    <col min="7433" max="7433" width="29" style="53" customWidth="1"/>
    <col min="7434" max="7436" width="9.140625" style="53" customWidth="1"/>
    <col min="7437" max="7437" width="9.28515625" style="53" customWidth="1"/>
    <col min="7438" max="7439" width="0" style="53" hidden="1" customWidth="1"/>
    <col min="7440" max="7440" width="57.140625" style="53" customWidth="1"/>
    <col min="7441" max="7680" width="8.85546875" style="53"/>
    <col min="7681" max="7681" width="20.5703125" style="53" customWidth="1"/>
    <col min="7682" max="7682" width="26.28515625" style="53" customWidth="1"/>
    <col min="7683" max="7683" width="20.85546875" style="53" customWidth="1"/>
    <col min="7684" max="7684" width="10.140625" style="53" bestFit="1" customWidth="1"/>
    <col min="7685" max="7685" width="17.42578125" style="53" customWidth="1"/>
    <col min="7686" max="7686" width="13.7109375" style="53" customWidth="1"/>
    <col min="7687" max="7687" width="20.140625" style="53" customWidth="1"/>
    <col min="7688" max="7688" width="12.7109375" style="53" bestFit="1" customWidth="1"/>
    <col min="7689" max="7689" width="29" style="53" customWidth="1"/>
    <col min="7690" max="7692" width="9.140625" style="53" customWidth="1"/>
    <col min="7693" max="7693" width="9.28515625" style="53" customWidth="1"/>
    <col min="7694" max="7695" width="0" style="53" hidden="1" customWidth="1"/>
    <col min="7696" max="7696" width="57.140625" style="53" customWidth="1"/>
    <col min="7697" max="7936" width="8.85546875" style="53"/>
    <col min="7937" max="7937" width="20.5703125" style="53" customWidth="1"/>
    <col min="7938" max="7938" width="26.28515625" style="53" customWidth="1"/>
    <col min="7939" max="7939" width="20.85546875" style="53" customWidth="1"/>
    <col min="7940" max="7940" width="10.140625" style="53" bestFit="1" customWidth="1"/>
    <col min="7941" max="7941" width="17.42578125" style="53" customWidth="1"/>
    <col min="7942" max="7942" width="13.7109375" style="53" customWidth="1"/>
    <col min="7943" max="7943" width="20.140625" style="53" customWidth="1"/>
    <col min="7944" max="7944" width="12.7109375" style="53" bestFit="1" customWidth="1"/>
    <col min="7945" max="7945" width="29" style="53" customWidth="1"/>
    <col min="7946" max="7948" width="9.140625" style="53" customWidth="1"/>
    <col min="7949" max="7949" width="9.28515625" style="53" customWidth="1"/>
    <col min="7950" max="7951" width="0" style="53" hidden="1" customWidth="1"/>
    <col min="7952" max="7952" width="57.140625" style="53" customWidth="1"/>
    <col min="7953" max="8192" width="8.85546875" style="53"/>
    <col min="8193" max="8193" width="20.5703125" style="53" customWidth="1"/>
    <col min="8194" max="8194" width="26.28515625" style="53" customWidth="1"/>
    <col min="8195" max="8195" width="20.85546875" style="53" customWidth="1"/>
    <col min="8196" max="8196" width="10.140625" style="53" bestFit="1" customWidth="1"/>
    <col min="8197" max="8197" width="17.42578125" style="53" customWidth="1"/>
    <col min="8198" max="8198" width="13.7109375" style="53" customWidth="1"/>
    <col min="8199" max="8199" width="20.140625" style="53" customWidth="1"/>
    <col min="8200" max="8200" width="12.7109375" style="53" bestFit="1" customWidth="1"/>
    <col min="8201" max="8201" width="29" style="53" customWidth="1"/>
    <col min="8202" max="8204" width="9.140625" style="53" customWidth="1"/>
    <col min="8205" max="8205" width="9.28515625" style="53" customWidth="1"/>
    <col min="8206" max="8207" width="0" style="53" hidden="1" customWidth="1"/>
    <col min="8208" max="8208" width="57.140625" style="53" customWidth="1"/>
    <col min="8209" max="8448" width="8.85546875" style="53"/>
    <col min="8449" max="8449" width="20.5703125" style="53" customWidth="1"/>
    <col min="8450" max="8450" width="26.28515625" style="53" customWidth="1"/>
    <col min="8451" max="8451" width="20.85546875" style="53" customWidth="1"/>
    <col min="8452" max="8452" width="10.140625" style="53" bestFit="1" customWidth="1"/>
    <col min="8453" max="8453" width="17.42578125" style="53" customWidth="1"/>
    <col min="8454" max="8454" width="13.7109375" style="53" customWidth="1"/>
    <col min="8455" max="8455" width="20.140625" style="53" customWidth="1"/>
    <col min="8456" max="8456" width="12.7109375" style="53" bestFit="1" customWidth="1"/>
    <col min="8457" max="8457" width="29" style="53" customWidth="1"/>
    <col min="8458" max="8460" width="9.140625" style="53" customWidth="1"/>
    <col min="8461" max="8461" width="9.28515625" style="53" customWidth="1"/>
    <col min="8462" max="8463" width="0" style="53" hidden="1" customWidth="1"/>
    <col min="8464" max="8464" width="57.140625" style="53" customWidth="1"/>
    <col min="8465" max="8704" width="8.85546875" style="53"/>
    <col min="8705" max="8705" width="20.5703125" style="53" customWidth="1"/>
    <col min="8706" max="8706" width="26.28515625" style="53" customWidth="1"/>
    <col min="8707" max="8707" width="20.85546875" style="53" customWidth="1"/>
    <col min="8708" max="8708" width="10.140625" style="53" bestFit="1" customWidth="1"/>
    <col min="8709" max="8709" width="17.42578125" style="53" customWidth="1"/>
    <col min="8710" max="8710" width="13.7109375" style="53" customWidth="1"/>
    <col min="8711" max="8711" width="20.140625" style="53" customWidth="1"/>
    <col min="8712" max="8712" width="12.7109375" style="53" bestFit="1" customWidth="1"/>
    <col min="8713" max="8713" width="29" style="53" customWidth="1"/>
    <col min="8714" max="8716" width="9.140625" style="53" customWidth="1"/>
    <col min="8717" max="8717" width="9.28515625" style="53" customWidth="1"/>
    <col min="8718" max="8719" width="0" style="53" hidden="1" customWidth="1"/>
    <col min="8720" max="8720" width="57.140625" style="53" customWidth="1"/>
    <col min="8721" max="8960" width="8.85546875" style="53"/>
    <col min="8961" max="8961" width="20.5703125" style="53" customWidth="1"/>
    <col min="8962" max="8962" width="26.28515625" style="53" customWidth="1"/>
    <col min="8963" max="8963" width="20.85546875" style="53" customWidth="1"/>
    <col min="8964" max="8964" width="10.140625" style="53" bestFit="1" customWidth="1"/>
    <col min="8965" max="8965" width="17.42578125" style="53" customWidth="1"/>
    <col min="8966" max="8966" width="13.7109375" style="53" customWidth="1"/>
    <col min="8967" max="8967" width="20.140625" style="53" customWidth="1"/>
    <col min="8968" max="8968" width="12.7109375" style="53" bestFit="1" customWidth="1"/>
    <col min="8969" max="8969" width="29" style="53" customWidth="1"/>
    <col min="8970" max="8972" width="9.140625" style="53" customWidth="1"/>
    <col min="8973" max="8973" width="9.28515625" style="53" customWidth="1"/>
    <col min="8974" max="8975" width="0" style="53" hidden="1" customWidth="1"/>
    <col min="8976" max="8976" width="57.140625" style="53" customWidth="1"/>
    <col min="8977" max="9216" width="8.85546875" style="53"/>
    <col min="9217" max="9217" width="20.5703125" style="53" customWidth="1"/>
    <col min="9218" max="9218" width="26.28515625" style="53" customWidth="1"/>
    <col min="9219" max="9219" width="20.85546875" style="53" customWidth="1"/>
    <col min="9220" max="9220" width="10.140625" style="53" bestFit="1" customWidth="1"/>
    <col min="9221" max="9221" width="17.42578125" style="53" customWidth="1"/>
    <col min="9222" max="9222" width="13.7109375" style="53" customWidth="1"/>
    <col min="9223" max="9223" width="20.140625" style="53" customWidth="1"/>
    <col min="9224" max="9224" width="12.7109375" style="53" bestFit="1" customWidth="1"/>
    <col min="9225" max="9225" width="29" style="53" customWidth="1"/>
    <col min="9226" max="9228" width="9.140625" style="53" customWidth="1"/>
    <col min="9229" max="9229" width="9.28515625" style="53" customWidth="1"/>
    <col min="9230" max="9231" width="0" style="53" hidden="1" customWidth="1"/>
    <col min="9232" max="9232" width="57.140625" style="53" customWidth="1"/>
    <col min="9233" max="9472" width="8.85546875" style="53"/>
    <col min="9473" max="9473" width="20.5703125" style="53" customWidth="1"/>
    <col min="9474" max="9474" width="26.28515625" style="53" customWidth="1"/>
    <col min="9475" max="9475" width="20.85546875" style="53" customWidth="1"/>
    <col min="9476" max="9476" width="10.140625" style="53" bestFit="1" customWidth="1"/>
    <col min="9477" max="9477" width="17.42578125" style="53" customWidth="1"/>
    <col min="9478" max="9478" width="13.7109375" style="53" customWidth="1"/>
    <col min="9479" max="9479" width="20.140625" style="53" customWidth="1"/>
    <col min="9480" max="9480" width="12.7109375" style="53" bestFit="1" customWidth="1"/>
    <col min="9481" max="9481" width="29" style="53" customWidth="1"/>
    <col min="9482" max="9484" width="9.140625" style="53" customWidth="1"/>
    <col min="9485" max="9485" width="9.28515625" style="53" customWidth="1"/>
    <col min="9486" max="9487" width="0" style="53" hidden="1" customWidth="1"/>
    <col min="9488" max="9488" width="57.140625" style="53" customWidth="1"/>
    <col min="9489" max="9728" width="8.85546875" style="53"/>
    <col min="9729" max="9729" width="20.5703125" style="53" customWidth="1"/>
    <col min="9730" max="9730" width="26.28515625" style="53" customWidth="1"/>
    <col min="9731" max="9731" width="20.85546875" style="53" customWidth="1"/>
    <col min="9732" max="9732" width="10.140625" style="53" bestFit="1" customWidth="1"/>
    <col min="9733" max="9733" width="17.42578125" style="53" customWidth="1"/>
    <col min="9734" max="9734" width="13.7109375" style="53" customWidth="1"/>
    <col min="9735" max="9735" width="20.140625" style="53" customWidth="1"/>
    <col min="9736" max="9736" width="12.7109375" style="53" bestFit="1" customWidth="1"/>
    <col min="9737" max="9737" width="29" style="53" customWidth="1"/>
    <col min="9738" max="9740" width="9.140625" style="53" customWidth="1"/>
    <col min="9741" max="9741" width="9.28515625" style="53" customWidth="1"/>
    <col min="9742" max="9743" width="0" style="53" hidden="1" customWidth="1"/>
    <col min="9744" max="9744" width="57.140625" style="53" customWidth="1"/>
    <col min="9745" max="9984" width="8.85546875" style="53"/>
    <col min="9985" max="9985" width="20.5703125" style="53" customWidth="1"/>
    <col min="9986" max="9986" width="26.28515625" style="53" customWidth="1"/>
    <col min="9987" max="9987" width="20.85546875" style="53" customWidth="1"/>
    <col min="9988" max="9988" width="10.140625" style="53" bestFit="1" customWidth="1"/>
    <col min="9989" max="9989" width="17.42578125" style="53" customWidth="1"/>
    <col min="9990" max="9990" width="13.7109375" style="53" customWidth="1"/>
    <col min="9991" max="9991" width="20.140625" style="53" customWidth="1"/>
    <col min="9992" max="9992" width="12.7109375" style="53" bestFit="1" customWidth="1"/>
    <col min="9993" max="9993" width="29" style="53" customWidth="1"/>
    <col min="9994" max="9996" width="9.140625" style="53" customWidth="1"/>
    <col min="9997" max="9997" width="9.28515625" style="53" customWidth="1"/>
    <col min="9998" max="9999" width="0" style="53" hidden="1" customWidth="1"/>
    <col min="10000" max="10000" width="57.140625" style="53" customWidth="1"/>
    <col min="10001" max="10240" width="8.85546875" style="53"/>
    <col min="10241" max="10241" width="20.5703125" style="53" customWidth="1"/>
    <col min="10242" max="10242" width="26.28515625" style="53" customWidth="1"/>
    <col min="10243" max="10243" width="20.85546875" style="53" customWidth="1"/>
    <col min="10244" max="10244" width="10.140625" style="53" bestFit="1" customWidth="1"/>
    <col min="10245" max="10245" width="17.42578125" style="53" customWidth="1"/>
    <col min="10246" max="10246" width="13.7109375" style="53" customWidth="1"/>
    <col min="10247" max="10247" width="20.140625" style="53" customWidth="1"/>
    <col min="10248" max="10248" width="12.7109375" style="53" bestFit="1" customWidth="1"/>
    <col min="10249" max="10249" width="29" style="53" customWidth="1"/>
    <col min="10250" max="10252" width="9.140625" style="53" customWidth="1"/>
    <col min="10253" max="10253" width="9.28515625" style="53" customWidth="1"/>
    <col min="10254" max="10255" width="0" style="53" hidden="1" customWidth="1"/>
    <col min="10256" max="10256" width="57.140625" style="53" customWidth="1"/>
    <col min="10257" max="10496" width="8.85546875" style="53"/>
    <col min="10497" max="10497" width="20.5703125" style="53" customWidth="1"/>
    <col min="10498" max="10498" width="26.28515625" style="53" customWidth="1"/>
    <col min="10499" max="10499" width="20.85546875" style="53" customWidth="1"/>
    <col min="10500" max="10500" width="10.140625" style="53" bestFit="1" customWidth="1"/>
    <col min="10501" max="10501" width="17.42578125" style="53" customWidth="1"/>
    <col min="10502" max="10502" width="13.7109375" style="53" customWidth="1"/>
    <col min="10503" max="10503" width="20.140625" style="53" customWidth="1"/>
    <col min="10504" max="10504" width="12.7109375" style="53" bestFit="1" customWidth="1"/>
    <col min="10505" max="10505" width="29" style="53" customWidth="1"/>
    <col min="10506" max="10508" width="9.140625" style="53" customWidth="1"/>
    <col min="10509" max="10509" width="9.28515625" style="53" customWidth="1"/>
    <col min="10510" max="10511" width="0" style="53" hidden="1" customWidth="1"/>
    <col min="10512" max="10512" width="57.140625" style="53" customWidth="1"/>
    <col min="10513" max="10752" width="8.85546875" style="53"/>
    <col min="10753" max="10753" width="20.5703125" style="53" customWidth="1"/>
    <col min="10754" max="10754" width="26.28515625" style="53" customWidth="1"/>
    <col min="10755" max="10755" width="20.85546875" style="53" customWidth="1"/>
    <col min="10756" max="10756" width="10.140625" style="53" bestFit="1" customWidth="1"/>
    <col min="10757" max="10757" width="17.42578125" style="53" customWidth="1"/>
    <col min="10758" max="10758" width="13.7109375" style="53" customWidth="1"/>
    <col min="10759" max="10759" width="20.140625" style="53" customWidth="1"/>
    <col min="10760" max="10760" width="12.7109375" style="53" bestFit="1" customWidth="1"/>
    <col min="10761" max="10761" width="29" style="53" customWidth="1"/>
    <col min="10762" max="10764" width="9.140625" style="53" customWidth="1"/>
    <col min="10765" max="10765" width="9.28515625" style="53" customWidth="1"/>
    <col min="10766" max="10767" width="0" style="53" hidden="1" customWidth="1"/>
    <col min="10768" max="10768" width="57.140625" style="53" customWidth="1"/>
    <col min="10769" max="11008" width="8.85546875" style="53"/>
    <col min="11009" max="11009" width="20.5703125" style="53" customWidth="1"/>
    <col min="11010" max="11010" width="26.28515625" style="53" customWidth="1"/>
    <col min="11011" max="11011" width="20.85546875" style="53" customWidth="1"/>
    <col min="11012" max="11012" width="10.140625" style="53" bestFit="1" customWidth="1"/>
    <col min="11013" max="11013" width="17.42578125" style="53" customWidth="1"/>
    <col min="11014" max="11014" width="13.7109375" style="53" customWidth="1"/>
    <col min="11015" max="11015" width="20.140625" style="53" customWidth="1"/>
    <col min="11016" max="11016" width="12.7109375" style="53" bestFit="1" customWidth="1"/>
    <col min="11017" max="11017" width="29" style="53" customWidth="1"/>
    <col min="11018" max="11020" width="9.140625" style="53" customWidth="1"/>
    <col min="11021" max="11021" width="9.28515625" style="53" customWidth="1"/>
    <col min="11022" max="11023" width="0" style="53" hidden="1" customWidth="1"/>
    <col min="11024" max="11024" width="57.140625" style="53" customWidth="1"/>
    <col min="11025" max="11264" width="8.85546875" style="53"/>
    <col min="11265" max="11265" width="20.5703125" style="53" customWidth="1"/>
    <col min="11266" max="11266" width="26.28515625" style="53" customWidth="1"/>
    <col min="11267" max="11267" width="20.85546875" style="53" customWidth="1"/>
    <col min="11268" max="11268" width="10.140625" style="53" bestFit="1" customWidth="1"/>
    <col min="11269" max="11269" width="17.42578125" style="53" customWidth="1"/>
    <col min="11270" max="11270" width="13.7109375" style="53" customWidth="1"/>
    <col min="11271" max="11271" width="20.140625" style="53" customWidth="1"/>
    <col min="11272" max="11272" width="12.7109375" style="53" bestFit="1" customWidth="1"/>
    <col min="11273" max="11273" width="29" style="53" customWidth="1"/>
    <col min="11274" max="11276" width="9.140625" style="53" customWidth="1"/>
    <col min="11277" max="11277" width="9.28515625" style="53" customWidth="1"/>
    <col min="11278" max="11279" width="0" style="53" hidden="1" customWidth="1"/>
    <col min="11280" max="11280" width="57.140625" style="53" customWidth="1"/>
    <col min="11281" max="11520" width="8.85546875" style="53"/>
    <col min="11521" max="11521" width="20.5703125" style="53" customWidth="1"/>
    <col min="11522" max="11522" width="26.28515625" style="53" customWidth="1"/>
    <col min="11523" max="11523" width="20.85546875" style="53" customWidth="1"/>
    <col min="11524" max="11524" width="10.140625" style="53" bestFit="1" customWidth="1"/>
    <col min="11525" max="11525" width="17.42578125" style="53" customWidth="1"/>
    <col min="11526" max="11526" width="13.7109375" style="53" customWidth="1"/>
    <col min="11527" max="11527" width="20.140625" style="53" customWidth="1"/>
    <col min="11528" max="11528" width="12.7109375" style="53" bestFit="1" customWidth="1"/>
    <col min="11529" max="11529" width="29" style="53" customWidth="1"/>
    <col min="11530" max="11532" width="9.140625" style="53" customWidth="1"/>
    <col min="11533" max="11533" width="9.28515625" style="53" customWidth="1"/>
    <col min="11534" max="11535" width="0" style="53" hidden="1" customWidth="1"/>
    <col min="11536" max="11536" width="57.140625" style="53" customWidth="1"/>
    <col min="11537" max="11776" width="8.85546875" style="53"/>
    <col min="11777" max="11777" width="20.5703125" style="53" customWidth="1"/>
    <col min="11778" max="11778" width="26.28515625" style="53" customWidth="1"/>
    <col min="11779" max="11779" width="20.85546875" style="53" customWidth="1"/>
    <col min="11780" max="11780" width="10.140625" style="53" bestFit="1" customWidth="1"/>
    <col min="11781" max="11781" width="17.42578125" style="53" customWidth="1"/>
    <col min="11782" max="11782" width="13.7109375" style="53" customWidth="1"/>
    <col min="11783" max="11783" width="20.140625" style="53" customWidth="1"/>
    <col min="11784" max="11784" width="12.7109375" style="53" bestFit="1" customWidth="1"/>
    <col min="11785" max="11785" width="29" style="53" customWidth="1"/>
    <col min="11786" max="11788" width="9.140625" style="53" customWidth="1"/>
    <col min="11789" max="11789" width="9.28515625" style="53" customWidth="1"/>
    <col min="11790" max="11791" width="0" style="53" hidden="1" customWidth="1"/>
    <col min="11792" max="11792" width="57.140625" style="53" customWidth="1"/>
    <col min="11793" max="12032" width="8.85546875" style="53"/>
    <col min="12033" max="12033" width="20.5703125" style="53" customWidth="1"/>
    <col min="12034" max="12034" width="26.28515625" style="53" customWidth="1"/>
    <col min="12035" max="12035" width="20.85546875" style="53" customWidth="1"/>
    <col min="12036" max="12036" width="10.140625" style="53" bestFit="1" customWidth="1"/>
    <col min="12037" max="12037" width="17.42578125" style="53" customWidth="1"/>
    <col min="12038" max="12038" width="13.7109375" style="53" customWidth="1"/>
    <col min="12039" max="12039" width="20.140625" style="53" customWidth="1"/>
    <col min="12040" max="12040" width="12.7109375" style="53" bestFit="1" customWidth="1"/>
    <col min="12041" max="12041" width="29" style="53" customWidth="1"/>
    <col min="12042" max="12044" width="9.140625" style="53" customWidth="1"/>
    <col min="12045" max="12045" width="9.28515625" style="53" customWidth="1"/>
    <col min="12046" max="12047" width="0" style="53" hidden="1" customWidth="1"/>
    <col min="12048" max="12048" width="57.140625" style="53" customWidth="1"/>
    <col min="12049" max="12288" width="8.85546875" style="53"/>
    <col min="12289" max="12289" width="20.5703125" style="53" customWidth="1"/>
    <col min="12290" max="12290" width="26.28515625" style="53" customWidth="1"/>
    <col min="12291" max="12291" width="20.85546875" style="53" customWidth="1"/>
    <col min="12292" max="12292" width="10.140625" style="53" bestFit="1" customWidth="1"/>
    <col min="12293" max="12293" width="17.42578125" style="53" customWidth="1"/>
    <col min="12294" max="12294" width="13.7109375" style="53" customWidth="1"/>
    <col min="12295" max="12295" width="20.140625" style="53" customWidth="1"/>
    <col min="12296" max="12296" width="12.7109375" style="53" bestFit="1" customWidth="1"/>
    <col min="12297" max="12297" width="29" style="53" customWidth="1"/>
    <col min="12298" max="12300" width="9.140625" style="53" customWidth="1"/>
    <col min="12301" max="12301" width="9.28515625" style="53" customWidth="1"/>
    <col min="12302" max="12303" width="0" style="53" hidden="1" customWidth="1"/>
    <col min="12304" max="12304" width="57.140625" style="53" customWidth="1"/>
    <col min="12305" max="12544" width="8.85546875" style="53"/>
    <col min="12545" max="12545" width="20.5703125" style="53" customWidth="1"/>
    <col min="12546" max="12546" width="26.28515625" style="53" customWidth="1"/>
    <col min="12547" max="12547" width="20.85546875" style="53" customWidth="1"/>
    <col min="12548" max="12548" width="10.140625" style="53" bestFit="1" customWidth="1"/>
    <col min="12549" max="12549" width="17.42578125" style="53" customWidth="1"/>
    <col min="12550" max="12550" width="13.7109375" style="53" customWidth="1"/>
    <col min="12551" max="12551" width="20.140625" style="53" customWidth="1"/>
    <col min="12552" max="12552" width="12.7109375" style="53" bestFit="1" customWidth="1"/>
    <col min="12553" max="12553" width="29" style="53" customWidth="1"/>
    <col min="12554" max="12556" width="9.140625" style="53" customWidth="1"/>
    <col min="12557" max="12557" width="9.28515625" style="53" customWidth="1"/>
    <col min="12558" max="12559" width="0" style="53" hidden="1" customWidth="1"/>
    <col min="12560" max="12560" width="57.140625" style="53" customWidth="1"/>
    <col min="12561" max="12800" width="8.85546875" style="53"/>
    <col min="12801" max="12801" width="20.5703125" style="53" customWidth="1"/>
    <col min="12802" max="12802" width="26.28515625" style="53" customWidth="1"/>
    <col min="12803" max="12803" width="20.85546875" style="53" customWidth="1"/>
    <col min="12804" max="12804" width="10.140625" style="53" bestFit="1" customWidth="1"/>
    <col min="12805" max="12805" width="17.42578125" style="53" customWidth="1"/>
    <col min="12806" max="12806" width="13.7109375" style="53" customWidth="1"/>
    <col min="12807" max="12807" width="20.140625" style="53" customWidth="1"/>
    <col min="12808" max="12808" width="12.7109375" style="53" bestFit="1" customWidth="1"/>
    <col min="12809" max="12809" width="29" style="53" customWidth="1"/>
    <col min="12810" max="12812" width="9.140625" style="53" customWidth="1"/>
    <col min="12813" max="12813" width="9.28515625" style="53" customWidth="1"/>
    <col min="12814" max="12815" width="0" style="53" hidden="1" customWidth="1"/>
    <col min="12816" max="12816" width="57.140625" style="53" customWidth="1"/>
    <col min="12817" max="13056" width="8.85546875" style="53"/>
    <col min="13057" max="13057" width="20.5703125" style="53" customWidth="1"/>
    <col min="13058" max="13058" width="26.28515625" style="53" customWidth="1"/>
    <col min="13059" max="13059" width="20.85546875" style="53" customWidth="1"/>
    <col min="13060" max="13060" width="10.140625" style="53" bestFit="1" customWidth="1"/>
    <col min="13061" max="13061" width="17.42578125" style="53" customWidth="1"/>
    <col min="13062" max="13062" width="13.7109375" style="53" customWidth="1"/>
    <col min="13063" max="13063" width="20.140625" style="53" customWidth="1"/>
    <col min="13064" max="13064" width="12.7109375" style="53" bestFit="1" customWidth="1"/>
    <col min="13065" max="13065" width="29" style="53" customWidth="1"/>
    <col min="13066" max="13068" width="9.140625" style="53" customWidth="1"/>
    <col min="13069" max="13069" width="9.28515625" style="53" customWidth="1"/>
    <col min="13070" max="13071" width="0" style="53" hidden="1" customWidth="1"/>
    <col min="13072" max="13072" width="57.140625" style="53" customWidth="1"/>
    <col min="13073" max="13312" width="8.85546875" style="53"/>
    <col min="13313" max="13313" width="20.5703125" style="53" customWidth="1"/>
    <col min="13314" max="13314" width="26.28515625" style="53" customWidth="1"/>
    <col min="13315" max="13315" width="20.85546875" style="53" customWidth="1"/>
    <col min="13316" max="13316" width="10.140625" style="53" bestFit="1" customWidth="1"/>
    <col min="13317" max="13317" width="17.42578125" style="53" customWidth="1"/>
    <col min="13318" max="13318" width="13.7109375" style="53" customWidth="1"/>
    <col min="13319" max="13319" width="20.140625" style="53" customWidth="1"/>
    <col min="13320" max="13320" width="12.7109375" style="53" bestFit="1" customWidth="1"/>
    <col min="13321" max="13321" width="29" style="53" customWidth="1"/>
    <col min="13322" max="13324" width="9.140625" style="53" customWidth="1"/>
    <col min="13325" max="13325" width="9.28515625" style="53" customWidth="1"/>
    <col min="13326" max="13327" width="0" style="53" hidden="1" customWidth="1"/>
    <col min="13328" max="13328" width="57.140625" style="53" customWidth="1"/>
    <col min="13329" max="13568" width="8.85546875" style="53"/>
    <col min="13569" max="13569" width="20.5703125" style="53" customWidth="1"/>
    <col min="13570" max="13570" width="26.28515625" style="53" customWidth="1"/>
    <col min="13571" max="13571" width="20.85546875" style="53" customWidth="1"/>
    <col min="13572" max="13572" width="10.140625" style="53" bestFit="1" customWidth="1"/>
    <col min="13573" max="13573" width="17.42578125" style="53" customWidth="1"/>
    <col min="13574" max="13574" width="13.7109375" style="53" customWidth="1"/>
    <col min="13575" max="13575" width="20.140625" style="53" customWidth="1"/>
    <col min="13576" max="13576" width="12.7109375" style="53" bestFit="1" customWidth="1"/>
    <col min="13577" max="13577" width="29" style="53" customWidth="1"/>
    <col min="13578" max="13580" width="9.140625" style="53" customWidth="1"/>
    <col min="13581" max="13581" width="9.28515625" style="53" customWidth="1"/>
    <col min="13582" max="13583" width="0" style="53" hidden="1" customWidth="1"/>
    <col min="13584" max="13584" width="57.140625" style="53" customWidth="1"/>
    <col min="13585" max="13824" width="8.85546875" style="53"/>
    <col min="13825" max="13825" width="20.5703125" style="53" customWidth="1"/>
    <col min="13826" max="13826" width="26.28515625" style="53" customWidth="1"/>
    <col min="13827" max="13827" width="20.85546875" style="53" customWidth="1"/>
    <col min="13828" max="13828" width="10.140625" style="53" bestFit="1" customWidth="1"/>
    <col min="13829" max="13829" width="17.42578125" style="53" customWidth="1"/>
    <col min="13830" max="13830" width="13.7109375" style="53" customWidth="1"/>
    <col min="13831" max="13831" width="20.140625" style="53" customWidth="1"/>
    <col min="13832" max="13832" width="12.7109375" style="53" bestFit="1" customWidth="1"/>
    <col min="13833" max="13833" width="29" style="53" customWidth="1"/>
    <col min="13834" max="13836" width="9.140625" style="53" customWidth="1"/>
    <col min="13837" max="13837" width="9.28515625" style="53" customWidth="1"/>
    <col min="13838" max="13839" width="0" style="53" hidden="1" customWidth="1"/>
    <col min="13840" max="13840" width="57.140625" style="53" customWidth="1"/>
    <col min="13841" max="14080" width="8.85546875" style="53"/>
    <col min="14081" max="14081" width="20.5703125" style="53" customWidth="1"/>
    <col min="14082" max="14082" width="26.28515625" style="53" customWidth="1"/>
    <col min="14083" max="14083" width="20.85546875" style="53" customWidth="1"/>
    <col min="14084" max="14084" width="10.140625" style="53" bestFit="1" customWidth="1"/>
    <col min="14085" max="14085" width="17.42578125" style="53" customWidth="1"/>
    <col min="14086" max="14086" width="13.7109375" style="53" customWidth="1"/>
    <col min="14087" max="14087" width="20.140625" style="53" customWidth="1"/>
    <col min="14088" max="14088" width="12.7109375" style="53" bestFit="1" customWidth="1"/>
    <col min="14089" max="14089" width="29" style="53" customWidth="1"/>
    <col min="14090" max="14092" width="9.140625" style="53" customWidth="1"/>
    <col min="14093" max="14093" width="9.28515625" style="53" customWidth="1"/>
    <col min="14094" max="14095" width="0" style="53" hidden="1" customWidth="1"/>
    <col min="14096" max="14096" width="57.140625" style="53" customWidth="1"/>
    <col min="14097" max="14336" width="8.85546875" style="53"/>
    <col min="14337" max="14337" width="20.5703125" style="53" customWidth="1"/>
    <col min="14338" max="14338" width="26.28515625" style="53" customWidth="1"/>
    <col min="14339" max="14339" width="20.85546875" style="53" customWidth="1"/>
    <col min="14340" max="14340" width="10.140625" style="53" bestFit="1" customWidth="1"/>
    <col min="14341" max="14341" width="17.42578125" style="53" customWidth="1"/>
    <col min="14342" max="14342" width="13.7109375" style="53" customWidth="1"/>
    <col min="14343" max="14343" width="20.140625" style="53" customWidth="1"/>
    <col min="14344" max="14344" width="12.7109375" style="53" bestFit="1" customWidth="1"/>
    <col min="14345" max="14345" width="29" style="53" customWidth="1"/>
    <col min="14346" max="14348" width="9.140625" style="53" customWidth="1"/>
    <col min="14349" max="14349" width="9.28515625" style="53" customWidth="1"/>
    <col min="14350" max="14351" width="0" style="53" hidden="1" customWidth="1"/>
    <col min="14352" max="14352" width="57.140625" style="53" customWidth="1"/>
    <col min="14353" max="14592" width="8.85546875" style="53"/>
    <col min="14593" max="14593" width="20.5703125" style="53" customWidth="1"/>
    <col min="14594" max="14594" width="26.28515625" style="53" customWidth="1"/>
    <col min="14595" max="14595" width="20.85546875" style="53" customWidth="1"/>
    <col min="14596" max="14596" width="10.140625" style="53" bestFit="1" customWidth="1"/>
    <col min="14597" max="14597" width="17.42578125" style="53" customWidth="1"/>
    <col min="14598" max="14598" width="13.7109375" style="53" customWidth="1"/>
    <col min="14599" max="14599" width="20.140625" style="53" customWidth="1"/>
    <col min="14600" max="14600" width="12.7109375" style="53" bestFit="1" customWidth="1"/>
    <col min="14601" max="14601" width="29" style="53" customWidth="1"/>
    <col min="14602" max="14604" width="9.140625" style="53" customWidth="1"/>
    <col min="14605" max="14605" width="9.28515625" style="53" customWidth="1"/>
    <col min="14606" max="14607" width="0" style="53" hidden="1" customWidth="1"/>
    <col min="14608" max="14608" width="57.140625" style="53" customWidth="1"/>
    <col min="14609" max="14848" width="8.85546875" style="53"/>
    <col min="14849" max="14849" width="20.5703125" style="53" customWidth="1"/>
    <col min="14850" max="14850" width="26.28515625" style="53" customWidth="1"/>
    <col min="14851" max="14851" width="20.85546875" style="53" customWidth="1"/>
    <col min="14852" max="14852" width="10.140625" style="53" bestFit="1" customWidth="1"/>
    <col min="14853" max="14853" width="17.42578125" style="53" customWidth="1"/>
    <col min="14854" max="14854" width="13.7109375" style="53" customWidth="1"/>
    <col min="14855" max="14855" width="20.140625" style="53" customWidth="1"/>
    <col min="14856" max="14856" width="12.7109375" style="53" bestFit="1" customWidth="1"/>
    <col min="14857" max="14857" width="29" style="53" customWidth="1"/>
    <col min="14858" max="14860" width="9.140625" style="53" customWidth="1"/>
    <col min="14861" max="14861" width="9.28515625" style="53" customWidth="1"/>
    <col min="14862" max="14863" width="0" style="53" hidden="1" customWidth="1"/>
    <col min="14864" max="14864" width="57.140625" style="53" customWidth="1"/>
    <col min="14865" max="15104" width="8.85546875" style="53"/>
    <col min="15105" max="15105" width="20.5703125" style="53" customWidth="1"/>
    <col min="15106" max="15106" width="26.28515625" style="53" customWidth="1"/>
    <col min="15107" max="15107" width="20.85546875" style="53" customWidth="1"/>
    <col min="15108" max="15108" width="10.140625" style="53" bestFit="1" customWidth="1"/>
    <col min="15109" max="15109" width="17.42578125" style="53" customWidth="1"/>
    <col min="15110" max="15110" width="13.7109375" style="53" customWidth="1"/>
    <col min="15111" max="15111" width="20.140625" style="53" customWidth="1"/>
    <col min="15112" max="15112" width="12.7109375" style="53" bestFit="1" customWidth="1"/>
    <col min="15113" max="15113" width="29" style="53" customWidth="1"/>
    <col min="15114" max="15116" width="9.140625" style="53" customWidth="1"/>
    <col min="15117" max="15117" width="9.28515625" style="53" customWidth="1"/>
    <col min="15118" max="15119" width="0" style="53" hidden="1" customWidth="1"/>
    <col min="15120" max="15120" width="57.140625" style="53" customWidth="1"/>
    <col min="15121" max="15360" width="8.85546875" style="53"/>
    <col min="15361" max="15361" width="20.5703125" style="53" customWidth="1"/>
    <col min="15362" max="15362" width="26.28515625" style="53" customWidth="1"/>
    <col min="15363" max="15363" width="20.85546875" style="53" customWidth="1"/>
    <col min="15364" max="15364" width="10.140625" style="53" bestFit="1" customWidth="1"/>
    <col min="15365" max="15365" width="17.42578125" style="53" customWidth="1"/>
    <col min="15366" max="15366" width="13.7109375" style="53" customWidth="1"/>
    <col min="15367" max="15367" width="20.140625" style="53" customWidth="1"/>
    <col min="15368" max="15368" width="12.7109375" style="53" bestFit="1" customWidth="1"/>
    <col min="15369" max="15369" width="29" style="53" customWidth="1"/>
    <col min="15370" max="15372" width="9.140625" style="53" customWidth="1"/>
    <col min="15373" max="15373" width="9.28515625" style="53" customWidth="1"/>
    <col min="15374" max="15375" width="0" style="53" hidden="1" customWidth="1"/>
    <col min="15376" max="15376" width="57.140625" style="53" customWidth="1"/>
    <col min="15377" max="15616" width="8.85546875" style="53"/>
    <col min="15617" max="15617" width="20.5703125" style="53" customWidth="1"/>
    <col min="15618" max="15618" width="26.28515625" style="53" customWidth="1"/>
    <col min="15619" max="15619" width="20.85546875" style="53" customWidth="1"/>
    <col min="15620" max="15620" width="10.140625" style="53" bestFit="1" customWidth="1"/>
    <col min="15621" max="15621" width="17.42578125" style="53" customWidth="1"/>
    <col min="15622" max="15622" width="13.7109375" style="53" customWidth="1"/>
    <col min="15623" max="15623" width="20.140625" style="53" customWidth="1"/>
    <col min="15624" max="15624" width="12.7109375" style="53" bestFit="1" customWidth="1"/>
    <col min="15625" max="15625" width="29" style="53" customWidth="1"/>
    <col min="15626" max="15628" width="9.140625" style="53" customWidth="1"/>
    <col min="15629" max="15629" width="9.28515625" style="53" customWidth="1"/>
    <col min="15630" max="15631" width="0" style="53" hidden="1" customWidth="1"/>
    <col min="15632" max="15632" width="57.140625" style="53" customWidth="1"/>
    <col min="15633" max="15872" width="8.85546875" style="53"/>
    <col min="15873" max="15873" width="20.5703125" style="53" customWidth="1"/>
    <col min="15874" max="15874" width="26.28515625" style="53" customWidth="1"/>
    <col min="15875" max="15875" width="20.85546875" style="53" customWidth="1"/>
    <col min="15876" max="15876" width="10.140625" style="53" bestFit="1" customWidth="1"/>
    <col min="15877" max="15877" width="17.42578125" style="53" customWidth="1"/>
    <col min="15878" max="15878" width="13.7109375" style="53" customWidth="1"/>
    <col min="15879" max="15879" width="20.140625" style="53" customWidth="1"/>
    <col min="15880" max="15880" width="12.7109375" style="53" bestFit="1" customWidth="1"/>
    <col min="15881" max="15881" width="29" style="53" customWidth="1"/>
    <col min="15882" max="15884" width="9.140625" style="53" customWidth="1"/>
    <col min="15885" max="15885" width="9.28515625" style="53" customWidth="1"/>
    <col min="15886" max="15887" width="0" style="53" hidden="1" customWidth="1"/>
    <col min="15888" max="15888" width="57.140625" style="53" customWidth="1"/>
    <col min="15889" max="16128" width="8.85546875" style="53"/>
    <col min="16129" max="16129" width="20.5703125" style="53" customWidth="1"/>
    <col min="16130" max="16130" width="26.28515625" style="53" customWidth="1"/>
    <col min="16131" max="16131" width="20.85546875" style="53" customWidth="1"/>
    <col min="16132" max="16132" width="10.140625" style="53" bestFit="1" customWidth="1"/>
    <col min="16133" max="16133" width="17.42578125" style="53" customWidth="1"/>
    <col min="16134" max="16134" width="13.7109375" style="53" customWidth="1"/>
    <col min="16135" max="16135" width="20.140625" style="53" customWidth="1"/>
    <col min="16136" max="16136" width="12.7109375" style="53" bestFit="1" customWidth="1"/>
    <col min="16137" max="16137" width="29" style="53" customWidth="1"/>
    <col min="16138" max="16140" width="9.140625" style="53" customWidth="1"/>
    <col min="16141" max="16141" width="9.28515625" style="53" customWidth="1"/>
    <col min="16142" max="16143" width="0" style="53" hidden="1" customWidth="1"/>
    <col min="16144" max="16144" width="57.140625" style="53" customWidth="1"/>
    <col min="16145" max="16384" width="8.85546875" style="53"/>
  </cols>
  <sheetData>
    <row r="1" spans="1:16" s="5" customFormat="1" ht="44.25" customHeight="1" thickBot="1" x14ac:dyDescent="0.3">
      <c r="A1" s="1"/>
      <c r="B1" s="2" t="s">
        <v>0</v>
      </c>
      <c r="C1" s="3"/>
      <c r="D1" s="3"/>
      <c r="E1" s="3"/>
      <c r="F1" s="3"/>
      <c r="G1" s="3"/>
      <c r="H1" s="3"/>
      <c r="I1" s="4"/>
    </row>
    <row r="2" spans="1:16" s="5" customFormat="1" ht="75" x14ac:dyDescent="0.25">
      <c r="A2" s="6" t="s">
        <v>1</v>
      </c>
      <c r="B2" s="7" t="s">
        <v>2</v>
      </c>
      <c r="C2" s="7" t="s">
        <v>3</v>
      </c>
      <c r="D2" s="8" t="s">
        <v>4</v>
      </c>
      <c r="E2" s="9" t="s">
        <v>5</v>
      </c>
      <c r="F2" s="8" t="s">
        <v>6</v>
      </c>
      <c r="G2" s="10" t="s">
        <v>7</v>
      </c>
      <c r="H2" s="11" t="s">
        <v>8</v>
      </c>
      <c r="I2" s="12" t="s">
        <v>9</v>
      </c>
    </row>
    <row r="3" spans="1:16" s="5" customFormat="1" ht="30" x14ac:dyDescent="0.25">
      <c r="A3" s="13" t="s">
        <v>10</v>
      </c>
      <c r="B3" s="14" t="s">
        <v>11</v>
      </c>
      <c r="C3" s="15" t="s">
        <v>12</v>
      </c>
      <c r="D3" s="16">
        <v>38.17</v>
      </c>
      <c r="E3" s="17">
        <v>98142</v>
      </c>
      <c r="F3" s="18"/>
      <c r="G3" s="18"/>
      <c r="H3" s="19"/>
      <c r="I3" s="20">
        <f>+E3+H3</f>
        <v>98142</v>
      </c>
      <c r="O3" s="21"/>
      <c r="P3" s="21"/>
    </row>
    <row r="4" spans="1:16" s="5" customFormat="1" ht="30" x14ac:dyDescent="0.25">
      <c r="A4" s="22" t="s">
        <v>13</v>
      </c>
      <c r="B4" s="14" t="s">
        <v>11</v>
      </c>
      <c r="C4" s="15" t="s">
        <v>12</v>
      </c>
      <c r="D4" s="23" t="s">
        <v>14</v>
      </c>
      <c r="E4" s="17">
        <v>59086</v>
      </c>
      <c r="F4" s="24"/>
      <c r="G4" s="24"/>
      <c r="H4" s="19"/>
      <c r="I4" s="20">
        <f t="shared" ref="I4:I67" si="0">+E4+H4</f>
        <v>59086</v>
      </c>
    </row>
    <row r="5" spans="1:16" s="5" customFormat="1" ht="30" x14ac:dyDescent="0.25">
      <c r="A5" s="13" t="s">
        <v>15</v>
      </c>
      <c r="B5" s="14" t="s">
        <v>11</v>
      </c>
      <c r="C5" s="15" t="s">
        <v>12</v>
      </c>
      <c r="D5" s="23" t="s">
        <v>16</v>
      </c>
      <c r="E5" s="17">
        <v>98142</v>
      </c>
      <c r="F5" s="24"/>
      <c r="G5" s="24"/>
      <c r="H5" s="19"/>
      <c r="I5" s="20">
        <f t="shared" si="0"/>
        <v>98142</v>
      </c>
    </row>
    <row r="6" spans="1:16" s="5" customFormat="1" ht="30" x14ac:dyDescent="0.25">
      <c r="A6" s="13" t="s">
        <v>17</v>
      </c>
      <c r="B6" s="14" t="s">
        <v>11</v>
      </c>
      <c r="C6" s="15" t="s">
        <v>12</v>
      </c>
      <c r="D6" s="23" t="s">
        <v>14</v>
      </c>
      <c r="E6" s="17">
        <v>59086</v>
      </c>
      <c r="F6" s="24"/>
      <c r="G6" s="24"/>
      <c r="H6" s="19"/>
      <c r="I6" s="20">
        <f t="shared" si="0"/>
        <v>59086</v>
      </c>
    </row>
    <row r="7" spans="1:16" s="5" customFormat="1" ht="30" x14ac:dyDescent="0.25">
      <c r="A7" s="13" t="s">
        <v>18</v>
      </c>
      <c r="B7" s="14" t="s">
        <v>11</v>
      </c>
      <c r="C7" s="15" t="s">
        <v>12</v>
      </c>
      <c r="D7" s="23" t="s">
        <v>19</v>
      </c>
      <c r="E7" s="17">
        <v>86366</v>
      </c>
      <c r="F7" s="24"/>
      <c r="G7" s="24"/>
      <c r="H7" s="19"/>
      <c r="I7" s="20">
        <f t="shared" si="0"/>
        <v>86366</v>
      </c>
    </row>
    <row r="8" spans="1:16" s="5" customFormat="1" ht="30" x14ac:dyDescent="0.25">
      <c r="A8" s="13" t="s">
        <v>20</v>
      </c>
      <c r="B8" s="14" t="s">
        <v>11</v>
      </c>
      <c r="C8" s="15" t="s">
        <v>12</v>
      </c>
      <c r="D8" s="23" t="s">
        <v>21</v>
      </c>
      <c r="E8" s="17">
        <v>57954</v>
      </c>
      <c r="F8" s="24"/>
      <c r="G8" s="24"/>
      <c r="H8" s="19"/>
      <c r="I8" s="20">
        <f t="shared" si="0"/>
        <v>57954</v>
      </c>
    </row>
    <row r="9" spans="1:16" s="5" customFormat="1" ht="30" x14ac:dyDescent="0.25">
      <c r="A9" s="13" t="s">
        <v>22</v>
      </c>
      <c r="B9" s="14" t="s">
        <v>11</v>
      </c>
      <c r="C9" s="15" t="s">
        <v>12</v>
      </c>
      <c r="D9" s="23" t="s">
        <v>23</v>
      </c>
      <c r="E9" s="17">
        <v>58006</v>
      </c>
      <c r="F9" s="24"/>
      <c r="G9" s="24"/>
      <c r="H9" s="19"/>
      <c r="I9" s="20">
        <f t="shared" si="0"/>
        <v>58006</v>
      </c>
    </row>
    <row r="10" spans="1:16" s="5" customFormat="1" ht="30" x14ac:dyDescent="0.25">
      <c r="A10" s="13" t="s">
        <v>24</v>
      </c>
      <c r="B10" s="14" t="s">
        <v>11</v>
      </c>
      <c r="C10" s="15" t="s">
        <v>12</v>
      </c>
      <c r="D10" s="23">
        <v>0</v>
      </c>
      <c r="E10" s="17">
        <v>12207</v>
      </c>
      <c r="F10" s="24"/>
      <c r="G10" s="24"/>
      <c r="H10" s="19"/>
      <c r="I10" s="20">
        <f t="shared" si="0"/>
        <v>12207</v>
      </c>
    </row>
    <row r="11" spans="1:16" s="5" customFormat="1" ht="30" x14ac:dyDescent="0.25">
      <c r="A11" s="13" t="s">
        <v>25</v>
      </c>
      <c r="B11" s="14" t="s">
        <v>11</v>
      </c>
      <c r="C11" s="15" t="s">
        <v>12</v>
      </c>
      <c r="D11" s="23" t="s">
        <v>26</v>
      </c>
      <c r="E11" s="17">
        <v>198495</v>
      </c>
      <c r="F11" s="24"/>
      <c r="G11" s="24"/>
      <c r="H11" s="19"/>
      <c r="I11" s="20">
        <f t="shared" si="0"/>
        <v>198495</v>
      </c>
    </row>
    <row r="12" spans="1:16" s="5" customFormat="1" ht="30" x14ac:dyDescent="0.25">
      <c r="A12" s="13" t="s">
        <v>27</v>
      </c>
      <c r="B12" s="14" t="s">
        <v>11</v>
      </c>
      <c r="C12" s="15" t="s">
        <v>12</v>
      </c>
      <c r="D12" s="23" t="s">
        <v>28</v>
      </c>
      <c r="E12" s="17">
        <v>655347</v>
      </c>
      <c r="F12" s="24"/>
      <c r="G12" s="24"/>
      <c r="H12" s="19"/>
      <c r="I12" s="20">
        <f t="shared" si="0"/>
        <v>655347</v>
      </c>
    </row>
    <row r="13" spans="1:16" s="5" customFormat="1" ht="30" x14ac:dyDescent="0.25">
      <c r="A13" s="13" t="s">
        <v>29</v>
      </c>
      <c r="B13" s="14" t="s">
        <v>11</v>
      </c>
      <c r="C13" s="15" t="s">
        <v>30</v>
      </c>
      <c r="D13" s="23">
        <v>70.599999999999994</v>
      </c>
      <c r="E13" s="17">
        <v>182226</v>
      </c>
      <c r="F13" s="24"/>
      <c r="G13" s="24"/>
      <c r="H13" s="19"/>
      <c r="I13" s="20">
        <f>+E13+H13+F13</f>
        <v>182226</v>
      </c>
    </row>
    <row r="14" spans="1:16" s="5" customFormat="1" ht="30" x14ac:dyDescent="0.25">
      <c r="A14" s="13" t="s">
        <v>31</v>
      </c>
      <c r="B14" s="14" t="s">
        <v>11</v>
      </c>
      <c r="C14" s="15" t="s">
        <v>12</v>
      </c>
      <c r="D14" s="16" t="s">
        <v>32</v>
      </c>
      <c r="E14" s="25">
        <v>473569</v>
      </c>
      <c r="F14" s="18"/>
      <c r="G14" s="18"/>
      <c r="H14" s="19"/>
      <c r="I14" s="20">
        <f t="shared" si="0"/>
        <v>473569</v>
      </c>
      <c r="O14" s="21"/>
      <c r="P14" s="21"/>
    </row>
    <row r="15" spans="1:16" s="5" customFormat="1" ht="30" x14ac:dyDescent="0.25">
      <c r="A15" s="22" t="s">
        <v>33</v>
      </c>
      <c r="B15" s="14" t="s">
        <v>11</v>
      </c>
      <c r="C15" s="15" t="s">
        <v>12</v>
      </c>
      <c r="D15" s="23" t="s">
        <v>34</v>
      </c>
      <c r="E15" s="17">
        <v>479749</v>
      </c>
      <c r="F15" s="24"/>
      <c r="G15" s="24"/>
      <c r="H15" s="19"/>
      <c r="I15" s="20">
        <f t="shared" si="0"/>
        <v>479749</v>
      </c>
    </row>
    <row r="16" spans="1:16" s="5" customFormat="1" ht="30" x14ac:dyDescent="0.25">
      <c r="A16" s="13" t="s">
        <v>35</v>
      </c>
      <c r="B16" s="14" t="s">
        <v>11</v>
      </c>
      <c r="C16" s="15" t="s">
        <v>12</v>
      </c>
      <c r="D16" s="23" t="s">
        <v>36</v>
      </c>
      <c r="E16" s="17">
        <v>35754</v>
      </c>
      <c r="F16" s="24"/>
      <c r="G16" s="24"/>
      <c r="H16" s="19"/>
      <c r="I16" s="20">
        <f t="shared" si="0"/>
        <v>35754</v>
      </c>
    </row>
    <row r="17" spans="1:16" s="5" customFormat="1" ht="30" x14ac:dyDescent="0.25">
      <c r="A17" s="13" t="s">
        <v>37</v>
      </c>
      <c r="B17" s="14" t="s">
        <v>11</v>
      </c>
      <c r="C17" s="15" t="s">
        <v>12</v>
      </c>
      <c r="D17" s="23" t="s">
        <v>38</v>
      </c>
      <c r="E17" s="17">
        <v>26305</v>
      </c>
      <c r="F17" s="24"/>
      <c r="G17" s="24"/>
      <c r="H17" s="19"/>
      <c r="I17" s="20">
        <f t="shared" si="0"/>
        <v>26305</v>
      </c>
    </row>
    <row r="18" spans="1:16" s="5" customFormat="1" ht="30" x14ac:dyDescent="0.25">
      <c r="A18" s="13" t="s">
        <v>39</v>
      </c>
      <c r="B18" s="14" t="s">
        <v>11</v>
      </c>
      <c r="C18" s="15" t="s">
        <v>40</v>
      </c>
      <c r="D18" s="23">
        <v>25082</v>
      </c>
      <c r="E18" s="17">
        <v>18741</v>
      </c>
      <c r="F18" s="24"/>
      <c r="G18" s="24"/>
      <c r="H18" s="19"/>
      <c r="I18" s="20">
        <f t="shared" si="0"/>
        <v>18741</v>
      </c>
    </row>
    <row r="19" spans="1:16" s="5" customFormat="1" ht="30" x14ac:dyDescent="0.25">
      <c r="A19" s="13" t="s">
        <v>41</v>
      </c>
      <c r="B19" s="14" t="s">
        <v>11</v>
      </c>
      <c r="C19" s="15" t="s">
        <v>12</v>
      </c>
      <c r="D19" s="23" t="s">
        <v>42</v>
      </c>
      <c r="E19" s="17">
        <v>32953</v>
      </c>
      <c r="F19" s="24"/>
      <c r="G19" s="24"/>
      <c r="H19" s="19"/>
      <c r="I19" s="20">
        <f t="shared" si="0"/>
        <v>32953</v>
      </c>
    </row>
    <row r="20" spans="1:16" s="5" customFormat="1" ht="30" x14ac:dyDescent="0.25">
      <c r="A20" s="13" t="s">
        <v>43</v>
      </c>
      <c r="B20" s="14" t="s">
        <v>11</v>
      </c>
      <c r="C20" s="15" t="s">
        <v>12</v>
      </c>
      <c r="D20" s="23" t="s">
        <v>42</v>
      </c>
      <c r="E20" s="17">
        <v>32953</v>
      </c>
      <c r="F20" s="24"/>
      <c r="G20" s="24"/>
      <c r="H20" s="19"/>
      <c r="I20" s="20">
        <f t="shared" si="0"/>
        <v>32953</v>
      </c>
    </row>
    <row r="21" spans="1:16" s="5" customFormat="1" ht="30" x14ac:dyDescent="0.25">
      <c r="A21" s="13" t="s">
        <v>44</v>
      </c>
      <c r="B21" s="14" t="s">
        <v>11</v>
      </c>
      <c r="C21" s="15" t="s">
        <v>12</v>
      </c>
      <c r="D21" s="23" t="s">
        <v>42</v>
      </c>
      <c r="E21" s="17">
        <v>32953</v>
      </c>
      <c r="F21" s="24"/>
      <c r="G21" s="24"/>
      <c r="H21" s="19"/>
      <c r="I21" s="20">
        <f t="shared" si="0"/>
        <v>32953</v>
      </c>
    </row>
    <row r="22" spans="1:16" s="5" customFormat="1" ht="30" x14ac:dyDescent="0.25">
      <c r="A22" s="13" t="s">
        <v>45</v>
      </c>
      <c r="B22" s="14" t="s">
        <v>11</v>
      </c>
      <c r="C22" s="15" t="s">
        <v>12</v>
      </c>
      <c r="D22" s="23" t="s">
        <v>46</v>
      </c>
      <c r="E22" s="17">
        <v>77707</v>
      </c>
      <c r="F22" s="24"/>
      <c r="G22" s="24"/>
      <c r="H22" s="19"/>
      <c r="I22" s="20">
        <f t="shared" si="0"/>
        <v>77707</v>
      </c>
    </row>
    <row r="23" spans="1:16" s="5" customFormat="1" ht="30" x14ac:dyDescent="0.25">
      <c r="A23" s="13" t="s">
        <v>47</v>
      </c>
      <c r="B23" s="14" t="s">
        <v>11</v>
      </c>
      <c r="C23" s="15" t="s">
        <v>30</v>
      </c>
      <c r="D23" s="16" t="s">
        <v>42</v>
      </c>
      <c r="E23" s="25">
        <v>32953</v>
      </c>
      <c r="F23" s="18"/>
      <c r="G23" s="18"/>
      <c r="H23" s="19"/>
      <c r="I23" s="20">
        <f t="shared" si="0"/>
        <v>32953</v>
      </c>
      <c r="O23" s="21"/>
      <c r="P23" s="21"/>
    </row>
    <row r="24" spans="1:16" s="5" customFormat="1" ht="30" x14ac:dyDescent="0.25">
      <c r="A24" s="22" t="s">
        <v>47</v>
      </c>
      <c r="B24" s="14" t="s">
        <v>11</v>
      </c>
      <c r="C24" s="15" t="s">
        <v>30</v>
      </c>
      <c r="D24" s="23" t="s">
        <v>42</v>
      </c>
      <c r="E24" s="17">
        <v>32953</v>
      </c>
      <c r="F24" s="24"/>
      <c r="G24" s="24"/>
      <c r="H24" s="19"/>
      <c r="I24" s="20">
        <f t="shared" si="0"/>
        <v>32953</v>
      </c>
    </row>
    <row r="25" spans="1:16" s="5" customFormat="1" ht="30" x14ac:dyDescent="0.25">
      <c r="A25" s="13" t="s">
        <v>48</v>
      </c>
      <c r="B25" s="14" t="s">
        <v>11</v>
      </c>
      <c r="C25" s="15" t="s">
        <v>30</v>
      </c>
      <c r="D25" s="23" t="s">
        <v>49</v>
      </c>
      <c r="E25" s="17">
        <v>585826</v>
      </c>
      <c r="F25" s="24"/>
      <c r="G25" s="24"/>
      <c r="H25" s="19"/>
      <c r="I25" s="20">
        <f t="shared" si="0"/>
        <v>585826</v>
      </c>
    </row>
    <row r="26" spans="1:16" s="5" customFormat="1" ht="30" x14ac:dyDescent="0.25">
      <c r="A26" s="13" t="s">
        <v>50</v>
      </c>
      <c r="B26" s="14" t="s">
        <v>11</v>
      </c>
      <c r="C26" s="15" t="s">
        <v>12</v>
      </c>
      <c r="D26" s="23" t="s">
        <v>51</v>
      </c>
      <c r="E26" s="17">
        <v>3339386</v>
      </c>
      <c r="F26" s="24"/>
      <c r="G26" s="24"/>
      <c r="H26" s="19"/>
      <c r="I26" s="20">
        <f t="shared" si="0"/>
        <v>3339386</v>
      </c>
    </row>
    <row r="27" spans="1:16" s="5" customFormat="1" ht="30" x14ac:dyDescent="0.25">
      <c r="A27" s="13" t="s">
        <v>52</v>
      </c>
      <c r="B27" s="14" t="s">
        <v>11</v>
      </c>
      <c r="C27" s="15" t="s">
        <v>12</v>
      </c>
      <c r="D27" s="23" t="s">
        <v>53</v>
      </c>
      <c r="E27" s="17">
        <v>3885368</v>
      </c>
      <c r="F27" s="24"/>
      <c r="G27" s="24"/>
      <c r="H27" s="19"/>
      <c r="I27" s="20">
        <f t="shared" si="0"/>
        <v>3885368</v>
      </c>
    </row>
    <row r="28" spans="1:16" s="5" customFormat="1" ht="30" x14ac:dyDescent="0.25">
      <c r="A28" s="13" t="s">
        <v>54</v>
      </c>
      <c r="B28" s="14" t="s">
        <v>11</v>
      </c>
      <c r="C28" s="15" t="s">
        <v>30</v>
      </c>
      <c r="D28" s="23" t="s">
        <v>55</v>
      </c>
      <c r="E28" s="17">
        <v>999445</v>
      </c>
      <c r="F28" s="24"/>
      <c r="G28" s="24"/>
      <c r="H28" s="19"/>
      <c r="I28" s="20">
        <f t="shared" si="0"/>
        <v>999445</v>
      </c>
    </row>
    <row r="29" spans="1:16" s="5" customFormat="1" ht="30" x14ac:dyDescent="0.25">
      <c r="A29" s="13" t="s">
        <v>56</v>
      </c>
      <c r="B29" s="14" t="s">
        <v>11</v>
      </c>
      <c r="C29" s="15" t="s">
        <v>12</v>
      </c>
      <c r="D29" s="23" t="s">
        <v>57</v>
      </c>
      <c r="E29" s="17">
        <v>523309</v>
      </c>
      <c r="F29" s="24"/>
      <c r="G29" s="24"/>
      <c r="H29" s="19"/>
      <c r="I29" s="20">
        <f t="shared" si="0"/>
        <v>523309</v>
      </c>
    </row>
    <row r="30" spans="1:16" s="5" customFormat="1" ht="30" x14ac:dyDescent="0.25">
      <c r="A30" s="13" t="s">
        <v>58</v>
      </c>
      <c r="B30" s="14" t="s">
        <v>11</v>
      </c>
      <c r="C30" s="15" t="s">
        <v>30</v>
      </c>
      <c r="D30" s="23" t="s">
        <v>59</v>
      </c>
      <c r="E30" s="17">
        <v>62418</v>
      </c>
      <c r="F30" s="24"/>
      <c r="G30" s="24"/>
      <c r="H30" s="19"/>
      <c r="I30" s="20">
        <f t="shared" si="0"/>
        <v>62418</v>
      </c>
    </row>
    <row r="31" spans="1:16" s="5" customFormat="1" ht="30" x14ac:dyDescent="0.25">
      <c r="A31" s="13" t="s">
        <v>48</v>
      </c>
      <c r="B31" s="14" t="s">
        <v>11</v>
      </c>
      <c r="C31" s="15" t="s">
        <v>30</v>
      </c>
      <c r="D31" s="23" t="s">
        <v>60</v>
      </c>
      <c r="E31" s="17">
        <v>349412</v>
      </c>
      <c r="F31" s="24"/>
      <c r="G31" s="24"/>
      <c r="H31" s="19"/>
      <c r="I31" s="20">
        <f t="shared" si="0"/>
        <v>349412</v>
      </c>
    </row>
    <row r="32" spans="1:16" s="5" customFormat="1" ht="30" x14ac:dyDescent="0.25">
      <c r="A32" s="13" t="s">
        <v>61</v>
      </c>
      <c r="B32" s="14" t="s">
        <v>11</v>
      </c>
      <c r="C32" s="15" t="s">
        <v>30</v>
      </c>
      <c r="D32" s="23">
        <v>122</v>
      </c>
      <c r="E32" s="17">
        <v>125164</v>
      </c>
      <c r="F32" s="24"/>
      <c r="G32" s="24"/>
      <c r="H32" s="19"/>
      <c r="I32" s="20">
        <f t="shared" si="0"/>
        <v>125164</v>
      </c>
    </row>
    <row r="33" spans="1:16" s="5" customFormat="1" ht="30" x14ac:dyDescent="0.25">
      <c r="A33" s="13" t="s">
        <v>62</v>
      </c>
      <c r="B33" s="14" t="s">
        <v>11</v>
      </c>
      <c r="C33" s="15" t="s">
        <v>63</v>
      </c>
      <c r="D33" s="16">
        <v>182.8</v>
      </c>
      <c r="E33" s="25">
        <v>355716</v>
      </c>
      <c r="F33" s="18"/>
      <c r="G33" s="18"/>
      <c r="H33" s="19"/>
      <c r="I33" s="20">
        <f t="shared" si="0"/>
        <v>355716</v>
      </c>
      <c r="O33" s="21"/>
      <c r="P33" s="21"/>
    </row>
    <row r="34" spans="1:16" s="5" customFormat="1" ht="30" x14ac:dyDescent="0.25">
      <c r="A34" s="22" t="s">
        <v>64</v>
      </c>
      <c r="B34" s="14" t="s">
        <v>11</v>
      </c>
      <c r="C34" s="15" t="s">
        <v>63</v>
      </c>
      <c r="D34" s="23">
        <v>91.29</v>
      </c>
      <c r="E34" s="17">
        <v>177644</v>
      </c>
      <c r="F34" s="24"/>
      <c r="G34" s="24"/>
      <c r="H34" s="19"/>
      <c r="I34" s="20">
        <f t="shared" si="0"/>
        <v>177644</v>
      </c>
    </row>
    <row r="35" spans="1:16" s="5" customFormat="1" ht="30" x14ac:dyDescent="0.25">
      <c r="A35" s="13" t="s">
        <v>65</v>
      </c>
      <c r="B35" s="14" t="s">
        <v>11</v>
      </c>
      <c r="C35" s="15" t="s">
        <v>63</v>
      </c>
      <c r="D35" s="23">
        <v>131.47</v>
      </c>
      <c r="E35" s="17">
        <v>255831</v>
      </c>
      <c r="F35" s="24"/>
      <c r="G35" s="24"/>
      <c r="H35" s="19"/>
      <c r="I35" s="20">
        <f t="shared" si="0"/>
        <v>255831</v>
      </c>
    </row>
    <row r="36" spans="1:16" s="5" customFormat="1" ht="30" x14ac:dyDescent="0.25">
      <c r="A36" s="13" t="s">
        <v>66</v>
      </c>
      <c r="B36" s="14" t="s">
        <v>11</v>
      </c>
      <c r="C36" s="15" t="s">
        <v>63</v>
      </c>
      <c r="D36" s="23">
        <v>72.47</v>
      </c>
      <c r="E36" s="17">
        <v>126347</v>
      </c>
      <c r="F36" s="24"/>
      <c r="G36" s="24"/>
      <c r="H36" s="19"/>
      <c r="I36" s="20">
        <f t="shared" si="0"/>
        <v>126347</v>
      </c>
    </row>
    <row r="37" spans="1:16" s="5" customFormat="1" ht="30" x14ac:dyDescent="0.25">
      <c r="A37" s="13" t="s">
        <v>67</v>
      </c>
      <c r="B37" s="14" t="s">
        <v>11</v>
      </c>
      <c r="C37" s="15" t="s">
        <v>63</v>
      </c>
      <c r="D37" s="23">
        <v>106.76</v>
      </c>
      <c r="E37" s="17">
        <v>186129</v>
      </c>
      <c r="F37" s="24"/>
      <c r="G37" s="24"/>
      <c r="H37" s="19"/>
      <c r="I37" s="20">
        <f t="shared" si="0"/>
        <v>186129</v>
      </c>
    </row>
    <row r="38" spans="1:16" s="5" customFormat="1" ht="30" x14ac:dyDescent="0.25">
      <c r="A38" s="13" t="s">
        <v>68</v>
      </c>
      <c r="B38" s="14" t="s">
        <v>11</v>
      </c>
      <c r="C38" s="15" t="s">
        <v>63</v>
      </c>
      <c r="D38" s="23">
        <v>108.45</v>
      </c>
      <c r="E38" s="17">
        <v>211036</v>
      </c>
      <c r="F38" s="24"/>
      <c r="G38" s="24"/>
      <c r="H38" s="19"/>
      <c r="I38" s="20">
        <f t="shared" si="0"/>
        <v>211036</v>
      </c>
    </row>
    <row r="39" spans="1:16" s="5" customFormat="1" ht="30" x14ac:dyDescent="0.25">
      <c r="A39" s="13" t="s">
        <v>69</v>
      </c>
      <c r="B39" s="14" t="s">
        <v>11</v>
      </c>
      <c r="C39" s="15" t="s">
        <v>63</v>
      </c>
      <c r="D39" s="23">
        <v>69.28</v>
      </c>
      <c r="E39" s="17">
        <v>124670</v>
      </c>
      <c r="F39" s="24"/>
      <c r="G39" s="24"/>
      <c r="H39" s="19"/>
      <c r="I39" s="20">
        <f t="shared" si="0"/>
        <v>124670</v>
      </c>
    </row>
    <row r="40" spans="1:16" s="5" customFormat="1" ht="30" x14ac:dyDescent="0.25">
      <c r="A40" s="13" t="s">
        <v>70</v>
      </c>
      <c r="B40" s="14" t="s">
        <v>11</v>
      </c>
      <c r="C40" s="15" t="s">
        <v>63</v>
      </c>
      <c r="D40" s="23">
        <v>113.42</v>
      </c>
      <c r="E40" s="17">
        <v>220707</v>
      </c>
      <c r="F40" s="24"/>
      <c r="G40" s="24"/>
      <c r="H40" s="19"/>
      <c r="I40" s="20">
        <f t="shared" si="0"/>
        <v>220707</v>
      </c>
    </row>
    <row r="41" spans="1:16" s="5" customFormat="1" ht="30" x14ac:dyDescent="0.25">
      <c r="A41" s="13" t="s">
        <v>71</v>
      </c>
      <c r="B41" s="14" t="s">
        <v>11</v>
      </c>
      <c r="C41" s="15" t="s">
        <v>63</v>
      </c>
      <c r="D41" s="23">
        <v>105.58</v>
      </c>
      <c r="E41" s="17">
        <v>205451</v>
      </c>
      <c r="F41" s="24"/>
      <c r="G41" s="24"/>
      <c r="H41" s="19"/>
      <c r="I41" s="20">
        <f t="shared" si="0"/>
        <v>205451</v>
      </c>
    </row>
    <row r="42" spans="1:16" s="5" customFormat="1" ht="30" x14ac:dyDescent="0.25">
      <c r="A42" s="13" t="s">
        <v>72</v>
      </c>
      <c r="B42" s="14" t="s">
        <v>11</v>
      </c>
      <c r="C42" s="15" t="s">
        <v>63</v>
      </c>
      <c r="D42" s="16">
        <v>112.03</v>
      </c>
      <c r="E42" s="25">
        <v>218002</v>
      </c>
      <c r="F42" s="18"/>
      <c r="G42" s="18"/>
      <c r="H42" s="19"/>
      <c r="I42" s="20">
        <f t="shared" si="0"/>
        <v>218002</v>
      </c>
      <c r="O42" s="21"/>
      <c r="P42" s="21"/>
    </row>
    <row r="43" spans="1:16" s="5" customFormat="1" ht="30" x14ac:dyDescent="0.25">
      <c r="A43" s="22" t="s">
        <v>73</v>
      </c>
      <c r="B43" s="14" t="s">
        <v>11</v>
      </c>
      <c r="C43" s="15" t="s">
        <v>63</v>
      </c>
      <c r="D43" s="23">
        <v>41.63</v>
      </c>
      <c r="E43" s="17">
        <v>74914</v>
      </c>
      <c r="F43" s="24"/>
      <c r="G43" s="24"/>
      <c r="H43" s="19"/>
      <c r="I43" s="20">
        <f t="shared" si="0"/>
        <v>74914</v>
      </c>
    </row>
    <row r="44" spans="1:16" s="5" customFormat="1" ht="30" x14ac:dyDescent="0.25">
      <c r="A44" s="13" t="s">
        <v>74</v>
      </c>
      <c r="B44" s="14" t="s">
        <v>11</v>
      </c>
      <c r="C44" s="15" t="s">
        <v>63</v>
      </c>
      <c r="D44" s="23">
        <v>114.89</v>
      </c>
      <c r="E44" s="17">
        <v>223568</v>
      </c>
      <c r="F44" s="24"/>
      <c r="G44" s="24"/>
      <c r="H44" s="19"/>
      <c r="I44" s="20">
        <f t="shared" si="0"/>
        <v>223568</v>
      </c>
    </row>
    <row r="45" spans="1:16" s="5" customFormat="1" ht="30" x14ac:dyDescent="0.25">
      <c r="A45" s="13" t="s">
        <v>75</v>
      </c>
      <c r="B45" s="14" t="s">
        <v>11</v>
      </c>
      <c r="C45" s="15" t="s">
        <v>63</v>
      </c>
      <c r="D45" s="23">
        <v>92.93</v>
      </c>
      <c r="E45" s="17">
        <v>180835</v>
      </c>
      <c r="F45" s="24"/>
      <c r="G45" s="24"/>
      <c r="H45" s="19"/>
      <c r="I45" s="20">
        <f t="shared" si="0"/>
        <v>180835</v>
      </c>
    </row>
    <row r="46" spans="1:16" s="5" customFormat="1" ht="30" x14ac:dyDescent="0.25">
      <c r="A46" s="13" t="s">
        <v>76</v>
      </c>
      <c r="B46" s="14" t="s">
        <v>11</v>
      </c>
      <c r="C46" s="15" t="s">
        <v>63</v>
      </c>
      <c r="D46" s="23">
        <v>42.5</v>
      </c>
      <c r="E46" s="17">
        <v>76479</v>
      </c>
      <c r="F46" s="24"/>
      <c r="G46" s="24"/>
      <c r="H46" s="19"/>
      <c r="I46" s="20">
        <f t="shared" si="0"/>
        <v>76479</v>
      </c>
    </row>
    <row r="47" spans="1:16" s="5" customFormat="1" ht="30" x14ac:dyDescent="0.25">
      <c r="A47" s="13" t="s">
        <v>77</v>
      </c>
      <c r="B47" s="14" t="s">
        <v>11</v>
      </c>
      <c r="C47" s="15" t="s">
        <v>63</v>
      </c>
      <c r="D47" s="23">
        <v>115.66</v>
      </c>
      <c r="E47" s="17">
        <v>225066</v>
      </c>
      <c r="F47" s="24"/>
      <c r="G47" s="24"/>
      <c r="H47" s="19"/>
      <c r="I47" s="20">
        <f t="shared" si="0"/>
        <v>225066</v>
      </c>
    </row>
    <row r="48" spans="1:16" s="5" customFormat="1" ht="30" x14ac:dyDescent="0.25">
      <c r="A48" s="13" t="s">
        <v>78</v>
      </c>
      <c r="B48" s="14" t="s">
        <v>11</v>
      </c>
      <c r="C48" s="15" t="s">
        <v>63</v>
      </c>
      <c r="D48" s="23">
        <v>95.89</v>
      </c>
      <c r="E48" s="17">
        <v>186595</v>
      </c>
      <c r="F48" s="24"/>
      <c r="G48" s="24"/>
      <c r="H48" s="19"/>
      <c r="I48" s="20">
        <f t="shared" si="0"/>
        <v>186595</v>
      </c>
    </row>
    <row r="49" spans="1:16" s="5" customFormat="1" ht="30" x14ac:dyDescent="0.25">
      <c r="A49" s="13" t="s">
        <v>79</v>
      </c>
      <c r="B49" s="14" t="s">
        <v>11</v>
      </c>
      <c r="C49" s="15" t="s">
        <v>63</v>
      </c>
      <c r="D49" s="23">
        <v>115.79</v>
      </c>
      <c r="E49" s="17">
        <v>225319</v>
      </c>
      <c r="F49" s="24"/>
      <c r="G49" s="24"/>
      <c r="H49" s="19"/>
      <c r="I49" s="20">
        <f t="shared" si="0"/>
        <v>225319</v>
      </c>
    </row>
    <row r="50" spans="1:16" s="5" customFormat="1" ht="30" x14ac:dyDescent="0.25">
      <c r="A50" s="13" t="s">
        <v>80</v>
      </c>
      <c r="B50" s="14" t="s">
        <v>11</v>
      </c>
      <c r="C50" s="15" t="s">
        <v>63</v>
      </c>
      <c r="D50" s="23">
        <v>96</v>
      </c>
      <c r="E50" s="17">
        <v>186809</v>
      </c>
      <c r="F50" s="24"/>
      <c r="G50" s="24"/>
      <c r="H50" s="19"/>
      <c r="I50" s="20">
        <f t="shared" si="0"/>
        <v>186809</v>
      </c>
    </row>
    <row r="51" spans="1:16" s="5" customFormat="1" ht="30" x14ac:dyDescent="0.25">
      <c r="A51" s="13" t="s">
        <v>81</v>
      </c>
      <c r="B51" s="14" t="s">
        <v>11</v>
      </c>
      <c r="C51" s="15" t="s">
        <v>63</v>
      </c>
      <c r="D51" s="23">
        <v>94.67</v>
      </c>
      <c r="E51" s="17">
        <v>184221</v>
      </c>
      <c r="F51" s="24"/>
      <c r="G51" s="24"/>
      <c r="H51" s="19"/>
      <c r="I51" s="20">
        <f t="shared" si="0"/>
        <v>184221</v>
      </c>
    </row>
    <row r="52" spans="1:16" s="5" customFormat="1" ht="30" x14ac:dyDescent="0.25">
      <c r="A52" s="13" t="s">
        <v>82</v>
      </c>
      <c r="B52" s="14" t="s">
        <v>11</v>
      </c>
      <c r="C52" s="15" t="s">
        <v>63</v>
      </c>
      <c r="D52" s="16">
        <v>83.57</v>
      </c>
      <c r="E52" s="25">
        <v>145699</v>
      </c>
      <c r="F52" s="18"/>
      <c r="G52" s="18"/>
      <c r="H52" s="19"/>
      <c r="I52" s="20">
        <f t="shared" si="0"/>
        <v>145699</v>
      </c>
      <c r="O52" s="21"/>
      <c r="P52" s="21"/>
    </row>
    <row r="53" spans="1:16" s="5" customFormat="1" ht="30" x14ac:dyDescent="0.25">
      <c r="A53" s="22" t="s">
        <v>83</v>
      </c>
      <c r="B53" s="14" t="s">
        <v>11</v>
      </c>
      <c r="C53" s="15" t="s">
        <v>63</v>
      </c>
      <c r="D53" s="23">
        <v>51.36</v>
      </c>
      <c r="E53" s="17">
        <v>92423</v>
      </c>
      <c r="F53" s="24"/>
      <c r="G53" s="24"/>
      <c r="H53" s="19"/>
      <c r="I53" s="20">
        <f t="shared" si="0"/>
        <v>92423</v>
      </c>
    </row>
    <row r="54" spans="1:16" s="5" customFormat="1" ht="30" x14ac:dyDescent="0.25">
      <c r="A54" s="13" t="s">
        <v>84</v>
      </c>
      <c r="B54" s="14" t="s">
        <v>11</v>
      </c>
      <c r="C54" s="15" t="s">
        <v>63</v>
      </c>
      <c r="D54" s="23">
        <v>92.93</v>
      </c>
      <c r="E54" s="17">
        <v>180835</v>
      </c>
      <c r="F54" s="24"/>
      <c r="G54" s="24"/>
      <c r="H54" s="19"/>
      <c r="I54" s="20">
        <f t="shared" si="0"/>
        <v>180835</v>
      </c>
    </row>
    <row r="55" spans="1:16" s="5" customFormat="1" ht="30" x14ac:dyDescent="0.25">
      <c r="A55" s="13" t="s">
        <v>85</v>
      </c>
      <c r="B55" s="14" t="s">
        <v>11</v>
      </c>
      <c r="C55" s="15" t="s">
        <v>63</v>
      </c>
      <c r="D55" s="23">
        <v>112.03</v>
      </c>
      <c r="E55" s="17">
        <v>218002</v>
      </c>
      <c r="F55" s="24"/>
      <c r="G55" s="24"/>
      <c r="H55" s="19"/>
      <c r="I55" s="20">
        <f t="shared" si="0"/>
        <v>218002</v>
      </c>
    </row>
    <row r="56" spans="1:16" s="5" customFormat="1" ht="30" x14ac:dyDescent="0.25">
      <c r="A56" s="13" t="s">
        <v>86</v>
      </c>
      <c r="B56" s="14" t="s">
        <v>11</v>
      </c>
      <c r="C56" s="15" t="s">
        <v>63</v>
      </c>
      <c r="D56" s="23">
        <v>110.63</v>
      </c>
      <c r="E56" s="17">
        <v>215278</v>
      </c>
      <c r="F56" s="24"/>
      <c r="G56" s="24"/>
      <c r="H56" s="19"/>
      <c r="I56" s="20">
        <f t="shared" si="0"/>
        <v>215278</v>
      </c>
    </row>
    <row r="57" spans="1:16" s="5" customFormat="1" ht="30" x14ac:dyDescent="0.25">
      <c r="A57" s="13" t="s">
        <v>87</v>
      </c>
      <c r="B57" s="14" t="s">
        <v>11</v>
      </c>
      <c r="C57" s="15" t="s">
        <v>63</v>
      </c>
      <c r="D57" s="23">
        <v>148.04</v>
      </c>
      <c r="E57" s="17">
        <v>288075</v>
      </c>
      <c r="F57" s="24"/>
      <c r="G57" s="24"/>
      <c r="H57" s="19"/>
      <c r="I57" s="20">
        <f t="shared" si="0"/>
        <v>288075</v>
      </c>
    </row>
    <row r="58" spans="1:16" s="5" customFormat="1" ht="30" x14ac:dyDescent="0.25">
      <c r="A58" s="13" t="s">
        <v>88</v>
      </c>
      <c r="B58" s="14" t="s">
        <v>11</v>
      </c>
      <c r="C58" s="15" t="s">
        <v>63</v>
      </c>
      <c r="D58" s="23">
        <v>94.19</v>
      </c>
      <c r="E58" s="17">
        <v>183287</v>
      </c>
      <c r="F58" s="24"/>
      <c r="G58" s="24"/>
      <c r="H58" s="19"/>
      <c r="I58" s="20">
        <f t="shared" si="0"/>
        <v>183287</v>
      </c>
    </row>
    <row r="59" spans="1:16" s="5" customFormat="1" ht="30" x14ac:dyDescent="0.25">
      <c r="A59" s="13" t="s">
        <v>89</v>
      </c>
      <c r="B59" s="14" t="s">
        <v>11</v>
      </c>
      <c r="C59" s="15" t="s">
        <v>63</v>
      </c>
      <c r="D59" s="23">
        <v>37.08</v>
      </c>
      <c r="E59" s="17">
        <v>66726</v>
      </c>
      <c r="F59" s="24"/>
      <c r="G59" s="24"/>
      <c r="H59" s="19"/>
      <c r="I59" s="20">
        <f t="shared" si="0"/>
        <v>66726</v>
      </c>
    </row>
    <row r="60" spans="1:16" s="5" customFormat="1" ht="30" x14ac:dyDescent="0.25">
      <c r="A60" s="13" t="s">
        <v>90</v>
      </c>
      <c r="B60" s="14" t="s">
        <v>11</v>
      </c>
      <c r="C60" s="15" t="s">
        <v>63</v>
      </c>
      <c r="D60" s="23">
        <v>93.74</v>
      </c>
      <c r="E60" s="17">
        <v>182411</v>
      </c>
      <c r="F60" s="24"/>
      <c r="G60" s="24"/>
      <c r="H60" s="19"/>
      <c r="I60" s="20">
        <f t="shared" si="0"/>
        <v>182411</v>
      </c>
    </row>
    <row r="61" spans="1:16" s="5" customFormat="1" ht="30" x14ac:dyDescent="0.25">
      <c r="A61" s="13" t="s">
        <v>91</v>
      </c>
      <c r="B61" s="14" t="s">
        <v>11</v>
      </c>
      <c r="C61" s="15" t="s">
        <v>63</v>
      </c>
      <c r="D61" s="23">
        <v>182.6</v>
      </c>
      <c r="E61" s="17">
        <v>355327</v>
      </c>
      <c r="F61" s="24"/>
      <c r="G61" s="24"/>
      <c r="H61" s="19"/>
      <c r="I61" s="20">
        <f t="shared" si="0"/>
        <v>355327</v>
      </c>
    </row>
    <row r="62" spans="1:16" s="5" customFormat="1" ht="30" x14ac:dyDescent="0.25">
      <c r="A62" s="13" t="s">
        <v>92</v>
      </c>
      <c r="B62" s="14" t="s">
        <v>11</v>
      </c>
      <c r="C62" s="15" t="s">
        <v>63</v>
      </c>
      <c r="D62" s="16">
        <v>90.59</v>
      </c>
      <c r="E62" s="25">
        <v>176282</v>
      </c>
      <c r="F62" s="18"/>
      <c r="G62" s="18"/>
      <c r="H62" s="19"/>
      <c r="I62" s="20">
        <f t="shared" si="0"/>
        <v>176282</v>
      </c>
      <c r="O62" s="21"/>
      <c r="P62" s="21"/>
    </row>
    <row r="63" spans="1:16" s="5" customFormat="1" ht="30" x14ac:dyDescent="0.25">
      <c r="A63" s="22" t="s">
        <v>93</v>
      </c>
      <c r="B63" s="14" t="s">
        <v>11</v>
      </c>
      <c r="C63" s="15" t="s">
        <v>63</v>
      </c>
      <c r="D63" s="23">
        <v>77.02</v>
      </c>
      <c r="E63" s="17">
        <v>134279</v>
      </c>
      <c r="F63" s="24"/>
      <c r="G63" s="24"/>
      <c r="H63" s="19"/>
      <c r="I63" s="20">
        <f t="shared" si="0"/>
        <v>134279</v>
      </c>
    </row>
    <row r="64" spans="1:16" s="5" customFormat="1" ht="30" x14ac:dyDescent="0.25">
      <c r="A64" s="13" t="s">
        <v>94</v>
      </c>
      <c r="B64" s="14" t="s">
        <v>11</v>
      </c>
      <c r="C64" s="15" t="s">
        <v>63</v>
      </c>
      <c r="D64" s="23">
        <v>91.12</v>
      </c>
      <c r="E64" s="17">
        <v>177313</v>
      </c>
      <c r="F64" s="24"/>
      <c r="G64" s="24"/>
      <c r="H64" s="19"/>
      <c r="I64" s="20">
        <f t="shared" si="0"/>
        <v>177313</v>
      </c>
    </row>
    <row r="65" spans="1:16" s="5" customFormat="1" ht="30" x14ac:dyDescent="0.25">
      <c r="A65" s="13" t="s">
        <v>95</v>
      </c>
      <c r="B65" s="14" t="s">
        <v>11</v>
      </c>
      <c r="C65" s="15" t="s">
        <v>63</v>
      </c>
      <c r="D65" s="23">
        <v>89.43</v>
      </c>
      <c r="E65" s="17">
        <v>155915</v>
      </c>
      <c r="F65" s="24"/>
      <c r="G65" s="24"/>
      <c r="H65" s="19"/>
      <c r="I65" s="20">
        <f t="shared" si="0"/>
        <v>155915</v>
      </c>
    </row>
    <row r="66" spans="1:16" s="5" customFormat="1" ht="30" x14ac:dyDescent="0.25">
      <c r="A66" s="13" t="s">
        <v>96</v>
      </c>
      <c r="B66" s="14" t="s">
        <v>11</v>
      </c>
      <c r="C66" s="15" t="s">
        <v>63</v>
      </c>
      <c r="D66" s="23">
        <v>127.01</v>
      </c>
      <c r="E66" s="17">
        <v>247152</v>
      </c>
      <c r="F66" s="24"/>
      <c r="G66" s="24"/>
      <c r="H66" s="19"/>
      <c r="I66" s="20">
        <f t="shared" si="0"/>
        <v>247152</v>
      </c>
    </row>
    <row r="67" spans="1:16" s="5" customFormat="1" ht="30" x14ac:dyDescent="0.25">
      <c r="A67" s="13" t="s">
        <v>97</v>
      </c>
      <c r="B67" s="14" t="s">
        <v>11</v>
      </c>
      <c r="C67" s="15" t="s">
        <v>63</v>
      </c>
      <c r="D67" s="23">
        <v>99.02</v>
      </c>
      <c r="E67" s="17">
        <v>192686</v>
      </c>
      <c r="F67" s="24"/>
      <c r="G67" s="24"/>
      <c r="H67" s="19"/>
      <c r="I67" s="20">
        <f t="shared" si="0"/>
        <v>192686</v>
      </c>
    </row>
    <row r="68" spans="1:16" s="5" customFormat="1" ht="30" x14ac:dyDescent="0.25">
      <c r="A68" s="13" t="s">
        <v>98</v>
      </c>
      <c r="B68" s="14" t="s">
        <v>11</v>
      </c>
      <c r="C68" s="15" t="s">
        <v>63</v>
      </c>
      <c r="D68" s="23">
        <v>47.96</v>
      </c>
      <c r="E68" s="17">
        <v>83615</v>
      </c>
      <c r="F68" s="24"/>
      <c r="G68" s="24"/>
      <c r="H68" s="19"/>
      <c r="I68" s="20">
        <f t="shared" ref="I68:I106" si="1">+E68+H68</f>
        <v>83615</v>
      </c>
    </row>
    <row r="69" spans="1:16" s="5" customFormat="1" ht="30" x14ac:dyDescent="0.25">
      <c r="A69" s="13" t="s">
        <v>99</v>
      </c>
      <c r="B69" s="14" t="s">
        <v>11</v>
      </c>
      <c r="C69" s="15" t="s">
        <v>40</v>
      </c>
      <c r="D69" s="23">
        <v>52.51</v>
      </c>
      <c r="E69" s="17">
        <v>94493</v>
      </c>
      <c r="F69" s="24"/>
      <c r="G69" s="24"/>
      <c r="H69" s="19"/>
      <c r="I69" s="20">
        <f t="shared" si="1"/>
        <v>94493</v>
      </c>
    </row>
    <row r="70" spans="1:16" s="5" customFormat="1" ht="30" x14ac:dyDescent="0.25">
      <c r="A70" s="13" t="s">
        <v>100</v>
      </c>
      <c r="B70" s="14" t="s">
        <v>11</v>
      </c>
      <c r="C70" s="15" t="s">
        <v>63</v>
      </c>
      <c r="D70" s="23">
        <v>50.46</v>
      </c>
      <c r="E70" s="17">
        <v>90804</v>
      </c>
      <c r="F70" s="24"/>
      <c r="G70" s="24"/>
      <c r="H70" s="19"/>
      <c r="I70" s="20">
        <f t="shared" si="1"/>
        <v>90804</v>
      </c>
    </row>
    <row r="71" spans="1:16" s="5" customFormat="1" ht="30" x14ac:dyDescent="0.25">
      <c r="A71" s="13" t="s">
        <v>101</v>
      </c>
      <c r="B71" s="14" t="s">
        <v>11</v>
      </c>
      <c r="C71" s="15" t="s">
        <v>63</v>
      </c>
      <c r="D71" s="23">
        <v>48.64</v>
      </c>
      <c r="E71" s="17">
        <v>87528</v>
      </c>
      <c r="F71" s="24"/>
      <c r="G71" s="24"/>
      <c r="H71" s="19"/>
      <c r="I71" s="20">
        <f t="shared" si="1"/>
        <v>87528</v>
      </c>
    </row>
    <row r="72" spans="1:16" s="5" customFormat="1" ht="30" x14ac:dyDescent="0.25">
      <c r="A72" s="22" t="s">
        <v>102</v>
      </c>
      <c r="B72" s="14" t="s">
        <v>11</v>
      </c>
      <c r="C72" s="15" t="s">
        <v>63</v>
      </c>
      <c r="D72" s="23">
        <v>67.36</v>
      </c>
      <c r="E72" s="17">
        <v>117438</v>
      </c>
      <c r="F72" s="24"/>
      <c r="G72" s="24"/>
      <c r="H72" s="19"/>
      <c r="I72" s="20">
        <f t="shared" si="1"/>
        <v>117438</v>
      </c>
    </row>
    <row r="73" spans="1:16" s="5" customFormat="1" ht="30" x14ac:dyDescent="0.25">
      <c r="A73" s="13" t="s">
        <v>103</v>
      </c>
      <c r="B73" s="14" t="s">
        <v>11</v>
      </c>
      <c r="C73" s="15" t="s">
        <v>63</v>
      </c>
      <c r="D73" s="23">
        <v>52.5</v>
      </c>
      <c r="E73" s="17">
        <v>94475</v>
      </c>
      <c r="F73" s="24"/>
      <c r="G73" s="24"/>
      <c r="H73" s="19"/>
      <c r="I73" s="20">
        <f t="shared" si="1"/>
        <v>94475</v>
      </c>
    </row>
    <row r="74" spans="1:16" s="5" customFormat="1" ht="30" x14ac:dyDescent="0.25">
      <c r="A74" s="13" t="s">
        <v>104</v>
      </c>
      <c r="B74" s="14" t="s">
        <v>11</v>
      </c>
      <c r="C74" s="15" t="s">
        <v>63</v>
      </c>
      <c r="D74" s="23">
        <v>65.86</v>
      </c>
      <c r="E74" s="17">
        <v>118516</v>
      </c>
      <c r="F74" s="24"/>
      <c r="G74" s="24"/>
      <c r="H74" s="19"/>
      <c r="I74" s="20">
        <f t="shared" si="1"/>
        <v>118516</v>
      </c>
    </row>
    <row r="75" spans="1:16" s="5" customFormat="1" ht="30" x14ac:dyDescent="0.25">
      <c r="A75" s="13" t="s">
        <v>105</v>
      </c>
      <c r="B75" s="14" t="s">
        <v>11</v>
      </c>
      <c r="C75" s="15" t="s">
        <v>63</v>
      </c>
      <c r="D75" s="23">
        <v>60.24</v>
      </c>
      <c r="E75" s="17">
        <v>108403</v>
      </c>
      <c r="F75" s="24"/>
      <c r="G75" s="24"/>
      <c r="H75" s="19"/>
      <c r="I75" s="20">
        <f t="shared" si="1"/>
        <v>108403</v>
      </c>
    </row>
    <row r="76" spans="1:16" s="5" customFormat="1" ht="30" x14ac:dyDescent="0.25">
      <c r="A76" s="13" t="s">
        <v>106</v>
      </c>
      <c r="B76" s="14" t="s">
        <v>11</v>
      </c>
      <c r="C76" s="15" t="s">
        <v>63</v>
      </c>
      <c r="D76" s="23">
        <v>47.72</v>
      </c>
      <c r="E76" s="17">
        <v>85873</v>
      </c>
      <c r="F76" s="24"/>
      <c r="G76" s="24"/>
      <c r="H76" s="19"/>
      <c r="I76" s="20">
        <f t="shared" si="1"/>
        <v>85873</v>
      </c>
    </row>
    <row r="77" spans="1:16" s="5" customFormat="1" ht="30" x14ac:dyDescent="0.25">
      <c r="A77" s="13" t="s">
        <v>107</v>
      </c>
      <c r="B77" s="14" t="s">
        <v>11</v>
      </c>
      <c r="C77" s="15" t="s">
        <v>63</v>
      </c>
      <c r="D77" s="23">
        <v>75.53</v>
      </c>
      <c r="E77" s="17">
        <v>131681</v>
      </c>
      <c r="F77" s="24"/>
      <c r="G77" s="24"/>
      <c r="H77" s="19"/>
      <c r="I77" s="20">
        <f t="shared" si="1"/>
        <v>131681</v>
      </c>
    </row>
    <row r="78" spans="1:16" s="5" customFormat="1" ht="30" x14ac:dyDescent="0.25">
      <c r="A78" s="13" t="s">
        <v>108</v>
      </c>
      <c r="B78" s="14" t="s">
        <v>11</v>
      </c>
      <c r="C78" s="15" t="s">
        <v>63</v>
      </c>
      <c r="D78" s="23">
        <v>44.99</v>
      </c>
      <c r="E78" s="17">
        <v>80960</v>
      </c>
      <c r="F78" s="24"/>
      <c r="G78" s="24"/>
      <c r="H78" s="19"/>
      <c r="I78" s="20">
        <f t="shared" si="1"/>
        <v>80960</v>
      </c>
    </row>
    <row r="79" spans="1:16" s="5" customFormat="1" ht="30" x14ac:dyDescent="0.25">
      <c r="A79" s="13" t="s">
        <v>109</v>
      </c>
      <c r="B79" s="14" t="s">
        <v>11</v>
      </c>
      <c r="C79" s="15" t="s">
        <v>63</v>
      </c>
      <c r="D79" s="23">
        <v>41.44</v>
      </c>
      <c r="E79" s="17">
        <v>74572</v>
      </c>
      <c r="F79" s="24"/>
      <c r="G79" s="24"/>
      <c r="H79" s="19"/>
      <c r="I79" s="20">
        <f t="shared" si="1"/>
        <v>74572</v>
      </c>
    </row>
    <row r="80" spans="1:16" s="5" customFormat="1" ht="30" x14ac:dyDescent="0.25">
      <c r="A80" s="13" t="s">
        <v>110</v>
      </c>
      <c r="B80" s="14" t="s">
        <v>11</v>
      </c>
      <c r="C80" s="15" t="s">
        <v>63</v>
      </c>
      <c r="D80" s="16">
        <v>45.76</v>
      </c>
      <c r="E80" s="25">
        <v>82346</v>
      </c>
      <c r="F80" s="18"/>
      <c r="G80" s="18"/>
      <c r="H80" s="19"/>
      <c r="I80" s="20">
        <f t="shared" si="1"/>
        <v>82346</v>
      </c>
      <c r="O80" s="21"/>
      <c r="P80" s="21"/>
    </row>
    <row r="81" spans="1:16" s="5" customFormat="1" ht="30" x14ac:dyDescent="0.25">
      <c r="A81" s="22" t="s">
        <v>111</v>
      </c>
      <c r="B81" s="14" t="s">
        <v>11</v>
      </c>
      <c r="C81" s="15" t="s">
        <v>63</v>
      </c>
      <c r="D81" s="23">
        <v>63.23</v>
      </c>
      <c r="E81" s="17">
        <v>113783</v>
      </c>
      <c r="F81" s="24"/>
      <c r="G81" s="24"/>
      <c r="H81" s="19"/>
      <c r="I81" s="20">
        <f t="shared" si="1"/>
        <v>113783</v>
      </c>
    </row>
    <row r="82" spans="1:16" s="5" customFormat="1" ht="30" x14ac:dyDescent="0.25">
      <c r="A82" s="13" t="s">
        <v>112</v>
      </c>
      <c r="B82" s="14" t="s">
        <v>11</v>
      </c>
      <c r="C82" s="15" t="s">
        <v>63</v>
      </c>
      <c r="D82" s="23">
        <v>42.15</v>
      </c>
      <c r="E82" s="17">
        <v>75850</v>
      </c>
      <c r="F82" s="24"/>
      <c r="G82" s="24"/>
      <c r="H82" s="19"/>
      <c r="I82" s="20">
        <f t="shared" si="1"/>
        <v>75850</v>
      </c>
    </row>
    <row r="83" spans="1:16" s="5" customFormat="1" ht="30" x14ac:dyDescent="0.25">
      <c r="A83" s="13" t="s">
        <v>113</v>
      </c>
      <c r="B83" s="14" t="s">
        <v>11</v>
      </c>
      <c r="C83" s="15" t="s">
        <v>63</v>
      </c>
      <c r="D83" s="23">
        <v>59.32</v>
      </c>
      <c r="E83" s="17">
        <v>106747</v>
      </c>
      <c r="F83" s="24"/>
      <c r="G83" s="24"/>
      <c r="H83" s="19"/>
      <c r="I83" s="20">
        <f t="shared" si="1"/>
        <v>106747</v>
      </c>
    </row>
    <row r="84" spans="1:16" s="5" customFormat="1" ht="30" x14ac:dyDescent="0.25">
      <c r="A84" s="13" t="s">
        <v>114</v>
      </c>
      <c r="B84" s="14" t="s">
        <v>11</v>
      </c>
      <c r="C84" s="15" t="s">
        <v>63</v>
      </c>
      <c r="D84" s="23">
        <v>83.63</v>
      </c>
      <c r="E84" s="17">
        <v>145803</v>
      </c>
      <c r="F84" s="24"/>
      <c r="G84" s="24"/>
      <c r="H84" s="19"/>
      <c r="I84" s="20">
        <f t="shared" si="1"/>
        <v>145803</v>
      </c>
    </row>
    <row r="85" spans="1:16" s="5" customFormat="1" ht="30" x14ac:dyDescent="0.25">
      <c r="A85" s="13" t="s">
        <v>115</v>
      </c>
      <c r="B85" s="14" t="s">
        <v>11</v>
      </c>
      <c r="C85" s="15" t="s">
        <v>63</v>
      </c>
      <c r="D85" s="23">
        <v>46.39</v>
      </c>
      <c r="E85" s="17">
        <v>83480</v>
      </c>
      <c r="F85" s="24"/>
      <c r="G85" s="24"/>
      <c r="H85" s="19"/>
      <c r="I85" s="20">
        <f t="shared" si="1"/>
        <v>83480</v>
      </c>
    </row>
    <row r="86" spans="1:16" s="5" customFormat="1" ht="30" x14ac:dyDescent="0.25">
      <c r="A86" s="13" t="s">
        <v>116</v>
      </c>
      <c r="B86" s="14" t="s">
        <v>11</v>
      </c>
      <c r="C86" s="15" t="s">
        <v>63</v>
      </c>
      <c r="D86" s="23">
        <v>45.87</v>
      </c>
      <c r="E86" s="17">
        <v>82544</v>
      </c>
      <c r="F86" s="24"/>
      <c r="G86" s="24"/>
      <c r="H86" s="19"/>
      <c r="I86" s="20">
        <f t="shared" si="1"/>
        <v>82544</v>
      </c>
    </row>
    <row r="87" spans="1:16" s="5" customFormat="1" ht="30" x14ac:dyDescent="0.25">
      <c r="A87" s="13" t="s">
        <v>117</v>
      </c>
      <c r="B87" s="14" t="s">
        <v>11</v>
      </c>
      <c r="C87" s="15" t="s">
        <v>63</v>
      </c>
      <c r="D87" s="23">
        <v>46.17</v>
      </c>
      <c r="E87" s="17">
        <v>83084</v>
      </c>
      <c r="F87" s="24"/>
      <c r="G87" s="24"/>
      <c r="H87" s="19"/>
      <c r="I87" s="20">
        <f t="shared" si="1"/>
        <v>83084</v>
      </c>
    </row>
    <row r="88" spans="1:16" s="5" customFormat="1" ht="30" x14ac:dyDescent="0.25">
      <c r="A88" s="13" t="s">
        <v>118</v>
      </c>
      <c r="B88" s="14" t="s">
        <v>11</v>
      </c>
      <c r="C88" s="15" t="s">
        <v>63</v>
      </c>
      <c r="D88" s="23">
        <v>50.86</v>
      </c>
      <c r="E88" s="17">
        <v>91245</v>
      </c>
      <c r="F88" s="24"/>
      <c r="G88" s="24"/>
      <c r="H88" s="19"/>
      <c r="I88" s="20">
        <f t="shared" si="1"/>
        <v>91245</v>
      </c>
    </row>
    <row r="89" spans="1:16" s="5" customFormat="1" ht="30" x14ac:dyDescent="0.25">
      <c r="A89" s="13" t="s">
        <v>119</v>
      </c>
      <c r="B89" s="14" t="s">
        <v>11</v>
      </c>
      <c r="C89" s="15" t="s">
        <v>63</v>
      </c>
      <c r="D89" s="16">
        <v>47.35</v>
      </c>
      <c r="E89" s="25">
        <v>85207</v>
      </c>
      <c r="F89" s="18"/>
      <c r="G89" s="18"/>
      <c r="H89" s="19"/>
      <c r="I89" s="20">
        <f t="shared" si="1"/>
        <v>85207</v>
      </c>
      <c r="O89" s="21"/>
      <c r="P89" s="21"/>
    </row>
    <row r="90" spans="1:16" s="5" customFormat="1" ht="30" x14ac:dyDescent="0.25">
      <c r="A90" s="22" t="s">
        <v>120</v>
      </c>
      <c r="B90" s="14" t="s">
        <v>11</v>
      </c>
      <c r="C90" s="15" t="s">
        <v>63</v>
      </c>
      <c r="D90" s="23">
        <v>50.71</v>
      </c>
      <c r="E90" s="17">
        <v>91253</v>
      </c>
      <c r="F90" s="24"/>
      <c r="G90" s="24"/>
      <c r="H90" s="19"/>
      <c r="I90" s="20">
        <f t="shared" si="1"/>
        <v>91253</v>
      </c>
    </row>
    <row r="91" spans="1:16" s="5" customFormat="1" ht="30" x14ac:dyDescent="0.25">
      <c r="A91" s="13" t="s">
        <v>121</v>
      </c>
      <c r="B91" s="14" t="s">
        <v>11</v>
      </c>
      <c r="C91" s="15" t="s">
        <v>63</v>
      </c>
      <c r="D91" s="23">
        <v>55.23</v>
      </c>
      <c r="E91" s="17">
        <v>99387</v>
      </c>
      <c r="F91" s="24"/>
      <c r="G91" s="24"/>
      <c r="H91" s="19"/>
      <c r="I91" s="20">
        <f t="shared" si="1"/>
        <v>99387</v>
      </c>
    </row>
    <row r="92" spans="1:16" s="5" customFormat="1" ht="30" x14ac:dyDescent="0.25">
      <c r="A92" s="13" t="s">
        <v>122</v>
      </c>
      <c r="B92" s="14" t="s">
        <v>11</v>
      </c>
      <c r="C92" s="15" t="s">
        <v>63</v>
      </c>
      <c r="D92" s="23">
        <v>65.260000000000005</v>
      </c>
      <c r="E92" s="17">
        <v>117436</v>
      </c>
      <c r="F92" s="24"/>
      <c r="G92" s="24"/>
      <c r="H92" s="19"/>
      <c r="I92" s="20">
        <f t="shared" si="1"/>
        <v>117436</v>
      </c>
    </row>
    <row r="93" spans="1:16" s="5" customFormat="1" ht="30" x14ac:dyDescent="0.25">
      <c r="A93" s="13" t="s">
        <v>123</v>
      </c>
      <c r="B93" s="14" t="s">
        <v>11</v>
      </c>
      <c r="C93" s="15" t="s">
        <v>63</v>
      </c>
      <c r="D93" s="23">
        <v>51.75</v>
      </c>
      <c r="E93" s="17">
        <v>93125</v>
      </c>
      <c r="F93" s="24"/>
      <c r="G93" s="24"/>
      <c r="H93" s="19"/>
      <c r="I93" s="20">
        <f t="shared" si="1"/>
        <v>93125</v>
      </c>
    </row>
    <row r="94" spans="1:16" s="5" customFormat="1" ht="30" x14ac:dyDescent="0.25">
      <c r="A94" s="13" t="s">
        <v>124</v>
      </c>
      <c r="B94" s="14" t="s">
        <v>11</v>
      </c>
      <c r="C94" s="15" t="s">
        <v>63</v>
      </c>
      <c r="D94" s="23">
        <v>82.91</v>
      </c>
      <c r="E94" s="17">
        <v>149198</v>
      </c>
      <c r="F94" s="24"/>
      <c r="G94" s="24"/>
      <c r="H94" s="19"/>
      <c r="I94" s="20">
        <f t="shared" si="1"/>
        <v>149198</v>
      </c>
    </row>
    <row r="95" spans="1:16" s="5" customFormat="1" ht="30" x14ac:dyDescent="0.25">
      <c r="A95" s="13" t="s">
        <v>125</v>
      </c>
      <c r="B95" s="14" t="s">
        <v>11</v>
      </c>
      <c r="C95" s="15" t="s">
        <v>63</v>
      </c>
      <c r="D95" s="23">
        <v>68.5</v>
      </c>
      <c r="E95" s="17">
        <v>123267</v>
      </c>
      <c r="F95" s="24"/>
      <c r="G95" s="24"/>
      <c r="H95" s="19"/>
      <c r="I95" s="20">
        <f t="shared" si="1"/>
        <v>123267</v>
      </c>
    </row>
    <row r="96" spans="1:16" s="5" customFormat="1" ht="30" x14ac:dyDescent="0.25">
      <c r="A96" s="13" t="s">
        <v>126</v>
      </c>
      <c r="B96" s="14" t="s">
        <v>11</v>
      </c>
      <c r="C96" s="15" t="s">
        <v>63</v>
      </c>
      <c r="D96" s="23">
        <v>52.12</v>
      </c>
      <c r="E96" s="17">
        <v>93791</v>
      </c>
      <c r="F96" s="24"/>
      <c r="G96" s="24"/>
      <c r="H96" s="19"/>
      <c r="I96" s="20">
        <f t="shared" si="1"/>
        <v>93791</v>
      </c>
    </row>
    <row r="97" spans="1:16" s="5" customFormat="1" ht="30" x14ac:dyDescent="0.25">
      <c r="A97" s="13" t="s">
        <v>127</v>
      </c>
      <c r="B97" s="14" t="s">
        <v>11</v>
      </c>
      <c r="C97" s="15" t="s">
        <v>63</v>
      </c>
      <c r="D97" s="23">
        <v>39.729999999999997</v>
      </c>
      <c r="E97" s="17">
        <v>71495</v>
      </c>
      <c r="F97" s="24"/>
      <c r="G97" s="24"/>
      <c r="H97" s="19"/>
      <c r="I97" s="20">
        <f t="shared" si="1"/>
        <v>71495</v>
      </c>
    </row>
    <row r="98" spans="1:16" s="5" customFormat="1" ht="30" x14ac:dyDescent="0.25">
      <c r="A98" s="13" t="s">
        <v>128</v>
      </c>
      <c r="B98" s="14" t="s">
        <v>11</v>
      </c>
      <c r="C98" s="15" t="s">
        <v>63</v>
      </c>
      <c r="D98" s="23">
        <v>50.45</v>
      </c>
      <c r="E98" s="17">
        <v>90786</v>
      </c>
      <c r="F98" s="24"/>
      <c r="G98" s="24"/>
      <c r="H98" s="19"/>
      <c r="I98" s="20">
        <f t="shared" si="1"/>
        <v>90786</v>
      </c>
    </row>
    <row r="99" spans="1:16" s="5" customFormat="1" ht="30" x14ac:dyDescent="0.25">
      <c r="A99" s="13" t="s">
        <v>129</v>
      </c>
      <c r="B99" s="14" t="s">
        <v>11</v>
      </c>
      <c r="C99" s="15" t="s">
        <v>63</v>
      </c>
      <c r="D99" s="16">
        <v>73.3</v>
      </c>
      <c r="E99" s="25">
        <v>127794</v>
      </c>
      <c r="F99" s="18"/>
      <c r="G99" s="18"/>
      <c r="H99" s="19"/>
      <c r="I99" s="20">
        <f t="shared" si="1"/>
        <v>127794</v>
      </c>
      <c r="O99" s="21"/>
      <c r="P99" s="21"/>
    </row>
    <row r="100" spans="1:16" s="5" customFormat="1" ht="30" x14ac:dyDescent="0.25">
      <c r="A100" s="22" t="s">
        <v>130</v>
      </c>
      <c r="B100" s="14" t="s">
        <v>11</v>
      </c>
      <c r="C100" s="15" t="s">
        <v>63</v>
      </c>
      <c r="D100" s="23">
        <v>95.87</v>
      </c>
      <c r="E100" s="17">
        <v>186556</v>
      </c>
      <c r="F100" s="24"/>
      <c r="G100" s="24"/>
      <c r="H100" s="19"/>
      <c r="I100" s="20">
        <f t="shared" si="1"/>
        <v>186556</v>
      </c>
    </row>
    <row r="101" spans="1:16" s="5" customFormat="1" ht="30" x14ac:dyDescent="0.25">
      <c r="A101" s="13" t="s">
        <v>131</v>
      </c>
      <c r="B101" s="14" t="s">
        <v>11</v>
      </c>
      <c r="C101" s="15" t="s">
        <v>63</v>
      </c>
      <c r="D101" s="23">
        <v>43.85</v>
      </c>
      <c r="E101" s="17">
        <v>78909</v>
      </c>
      <c r="F101" s="24"/>
      <c r="G101" s="24"/>
      <c r="H101" s="19"/>
      <c r="I101" s="20">
        <f t="shared" si="1"/>
        <v>78909</v>
      </c>
    </row>
    <row r="102" spans="1:16" s="5" customFormat="1" ht="30" x14ac:dyDescent="0.25">
      <c r="A102" s="13" t="s">
        <v>132</v>
      </c>
      <c r="B102" s="14" t="s">
        <v>11</v>
      </c>
      <c r="C102" s="15" t="s">
        <v>63</v>
      </c>
      <c r="D102" s="23">
        <v>104.24</v>
      </c>
      <c r="E102" s="17">
        <v>202844</v>
      </c>
      <c r="F102" s="24"/>
      <c r="G102" s="24"/>
      <c r="H102" s="19"/>
      <c r="I102" s="20">
        <f t="shared" si="1"/>
        <v>202844</v>
      </c>
    </row>
    <row r="103" spans="1:16" s="5" customFormat="1" ht="30" x14ac:dyDescent="0.25">
      <c r="A103" s="13" t="s">
        <v>133</v>
      </c>
      <c r="B103" s="14" t="s">
        <v>11</v>
      </c>
      <c r="C103" s="15" t="s">
        <v>63</v>
      </c>
      <c r="D103" s="23">
        <v>47.41</v>
      </c>
      <c r="E103" s="17">
        <v>85315</v>
      </c>
      <c r="F103" s="24"/>
      <c r="G103" s="24"/>
      <c r="H103" s="19"/>
      <c r="I103" s="20">
        <f t="shared" si="1"/>
        <v>85315</v>
      </c>
    </row>
    <row r="104" spans="1:16" s="5" customFormat="1" ht="30" x14ac:dyDescent="0.25">
      <c r="A104" s="13" t="s">
        <v>134</v>
      </c>
      <c r="B104" s="14" t="s">
        <v>11</v>
      </c>
      <c r="C104" s="15" t="s">
        <v>63</v>
      </c>
      <c r="D104" s="23">
        <v>47.75</v>
      </c>
      <c r="E104" s="17">
        <v>85927</v>
      </c>
      <c r="F104" s="24"/>
      <c r="G104" s="24"/>
      <c r="H104" s="19"/>
      <c r="I104" s="20">
        <f t="shared" si="1"/>
        <v>85927</v>
      </c>
    </row>
    <row r="105" spans="1:16" s="5" customFormat="1" ht="30" x14ac:dyDescent="0.25">
      <c r="A105" s="13" t="s">
        <v>135</v>
      </c>
      <c r="B105" s="14" t="s">
        <v>11</v>
      </c>
      <c r="C105" s="15" t="s">
        <v>63</v>
      </c>
      <c r="D105" s="23">
        <v>90.96</v>
      </c>
      <c r="E105" s="17">
        <v>177002</v>
      </c>
      <c r="F105" s="24"/>
      <c r="G105" s="24"/>
      <c r="H105" s="19"/>
      <c r="I105" s="20">
        <f t="shared" si="1"/>
        <v>177002</v>
      </c>
    </row>
    <row r="106" spans="1:16" s="5" customFormat="1" ht="30" x14ac:dyDescent="0.25">
      <c r="A106" s="26" t="s">
        <v>136</v>
      </c>
      <c r="B106" s="27" t="s">
        <v>11</v>
      </c>
      <c r="C106" s="28" t="s">
        <v>63</v>
      </c>
      <c r="D106" s="29">
        <v>121.29</v>
      </c>
      <c r="E106" s="30">
        <v>207582</v>
      </c>
      <c r="F106" s="31"/>
      <c r="G106" s="31"/>
      <c r="H106" s="32">
        <v>242699.1</v>
      </c>
      <c r="I106" s="20">
        <f>+E106+H106+F106</f>
        <v>450281.1</v>
      </c>
    </row>
    <row r="107" spans="1:16" s="5" customFormat="1" ht="30" x14ac:dyDescent="0.25">
      <c r="A107" s="26" t="s">
        <v>137</v>
      </c>
      <c r="B107" s="27" t="s">
        <v>11</v>
      </c>
      <c r="C107" s="28" t="s">
        <v>63</v>
      </c>
      <c r="D107" s="29">
        <v>121.29</v>
      </c>
      <c r="E107" s="30">
        <v>207582</v>
      </c>
      <c r="F107" s="31"/>
      <c r="G107" s="31"/>
      <c r="H107" s="32">
        <v>242699.1</v>
      </c>
      <c r="I107" s="20">
        <f t="shared" ref="I107:I157" si="2">+E107+H107+F107</f>
        <v>450281.1</v>
      </c>
    </row>
    <row r="108" spans="1:16" s="5" customFormat="1" ht="30" x14ac:dyDescent="0.25">
      <c r="A108" s="26" t="s">
        <v>138</v>
      </c>
      <c r="B108" s="27" t="s">
        <v>11</v>
      </c>
      <c r="C108" s="28" t="s">
        <v>63</v>
      </c>
      <c r="D108" s="29">
        <v>134.91999999999999</v>
      </c>
      <c r="E108" s="30">
        <v>230909</v>
      </c>
      <c r="F108" s="31"/>
      <c r="G108" s="31"/>
      <c r="H108" s="32">
        <v>269972.47999999998</v>
      </c>
      <c r="I108" s="20">
        <f t="shared" si="2"/>
        <v>500881.48</v>
      </c>
    </row>
    <row r="109" spans="1:16" s="5" customFormat="1" ht="30" x14ac:dyDescent="0.25">
      <c r="A109" s="26" t="s">
        <v>139</v>
      </c>
      <c r="B109" s="27" t="s">
        <v>11</v>
      </c>
      <c r="C109" s="28" t="s">
        <v>63</v>
      </c>
      <c r="D109" s="29">
        <v>134.91999999999999</v>
      </c>
      <c r="E109" s="30">
        <v>230909</v>
      </c>
      <c r="F109" s="31"/>
      <c r="G109" s="31"/>
      <c r="H109" s="32">
        <v>269972.47999999998</v>
      </c>
      <c r="I109" s="20">
        <f t="shared" si="2"/>
        <v>500881.48</v>
      </c>
    </row>
    <row r="110" spans="1:16" s="5" customFormat="1" ht="30" x14ac:dyDescent="0.25">
      <c r="A110" s="26" t="s">
        <v>140</v>
      </c>
      <c r="B110" s="27" t="s">
        <v>11</v>
      </c>
      <c r="C110" s="28" t="s">
        <v>63</v>
      </c>
      <c r="D110" s="29">
        <v>318.57</v>
      </c>
      <c r="E110" s="30">
        <v>545216</v>
      </c>
      <c r="F110" s="31"/>
      <c r="G110" s="31"/>
      <c r="H110" s="32">
        <v>637452.81000000006</v>
      </c>
      <c r="I110" s="20">
        <f t="shared" si="2"/>
        <v>1182668.81</v>
      </c>
    </row>
    <row r="111" spans="1:16" s="5" customFormat="1" ht="30" x14ac:dyDescent="0.25">
      <c r="A111" s="26" t="s">
        <v>141</v>
      </c>
      <c r="B111" s="27" t="s">
        <v>11</v>
      </c>
      <c r="C111" s="28" t="s">
        <v>63</v>
      </c>
      <c r="D111" s="29">
        <v>334.64</v>
      </c>
      <c r="E111" s="30">
        <v>572719</v>
      </c>
      <c r="F111" s="31"/>
      <c r="G111" s="31"/>
      <c r="H111" s="32">
        <v>669608.59</v>
      </c>
      <c r="I111" s="20">
        <f t="shared" si="2"/>
        <v>1242327.5899999999</v>
      </c>
    </row>
    <row r="112" spans="1:16" s="5" customFormat="1" ht="30" x14ac:dyDescent="0.25">
      <c r="A112" s="26" t="s">
        <v>142</v>
      </c>
      <c r="B112" s="27" t="s">
        <v>11</v>
      </c>
      <c r="C112" s="28" t="s">
        <v>63</v>
      </c>
      <c r="D112" s="29">
        <v>39.93</v>
      </c>
      <c r="E112" s="30">
        <v>67760</v>
      </c>
      <c r="F112" s="31"/>
      <c r="G112" s="31"/>
      <c r="H112" s="32">
        <v>79899.210000000006</v>
      </c>
      <c r="I112" s="20">
        <f t="shared" si="2"/>
        <v>147659.21000000002</v>
      </c>
    </row>
    <row r="113" spans="1:9" s="5" customFormat="1" ht="30" x14ac:dyDescent="0.25">
      <c r="A113" s="26" t="s">
        <v>143</v>
      </c>
      <c r="B113" s="27" t="s">
        <v>11</v>
      </c>
      <c r="C113" s="28" t="s">
        <v>63</v>
      </c>
      <c r="D113" s="29">
        <v>39.93</v>
      </c>
      <c r="E113" s="30">
        <v>67760</v>
      </c>
      <c r="F113" s="31"/>
      <c r="G113" s="31"/>
      <c r="H113" s="32">
        <v>79899.210000000006</v>
      </c>
      <c r="I113" s="20">
        <f t="shared" si="2"/>
        <v>147659.21000000002</v>
      </c>
    </row>
    <row r="114" spans="1:9" s="5" customFormat="1" ht="30" x14ac:dyDescent="0.25">
      <c r="A114" s="26" t="s">
        <v>144</v>
      </c>
      <c r="B114" s="27" t="s">
        <v>11</v>
      </c>
      <c r="C114" s="28" t="s">
        <v>63</v>
      </c>
      <c r="D114" s="29">
        <v>39.450000000000003</v>
      </c>
      <c r="E114" s="30">
        <v>66946</v>
      </c>
      <c r="F114" s="31"/>
      <c r="G114" s="31"/>
      <c r="H114" s="32">
        <v>78938.740000000005</v>
      </c>
      <c r="I114" s="20">
        <f t="shared" si="2"/>
        <v>145884.74</v>
      </c>
    </row>
    <row r="115" spans="1:9" s="5" customFormat="1" ht="30" x14ac:dyDescent="0.25">
      <c r="A115" s="26" t="s">
        <v>145</v>
      </c>
      <c r="B115" s="27" t="s">
        <v>11</v>
      </c>
      <c r="C115" s="28" t="s">
        <v>63</v>
      </c>
      <c r="D115" s="29">
        <v>39.229999999999997</v>
      </c>
      <c r="E115" s="30">
        <v>66572</v>
      </c>
      <c r="F115" s="31"/>
      <c r="G115" s="31"/>
      <c r="H115" s="32">
        <v>78498.52</v>
      </c>
      <c r="I115" s="20">
        <f t="shared" si="2"/>
        <v>145070.52000000002</v>
      </c>
    </row>
    <row r="116" spans="1:9" s="5" customFormat="1" ht="30" x14ac:dyDescent="0.25">
      <c r="A116" s="26" t="s">
        <v>146</v>
      </c>
      <c r="B116" s="27" t="s">
        <v>11</v>
      </c>
      <c r="C116" s="28" t="s">
        <v>63</v>
      </c>
      <c r="D116" s="29">
        <v>40.840000000000003</v>
      </c>
      <c r="E116" s="30">
        <v>69304</v>
      </c>
      <c r="F116" s="31"/>
      <c r="G116" s="31"/>
      <c r="H116" s="32">
        <v>81720.100000000006</v>
      </c>
      <c r="I116" s="20">
        <f t="shared" si="2"/>
        <v>151024.1</v>
      </c>
    </row>
    <row r="117" spans="1:9" s="5" customFormat="1" ht="30" x14ac:dyDescent="0.25">
      <c r="A117" s="26" t="s">
        <v>147</v>
      </c>
      <c r="B117" s="27" t="s">
        <v>11</v>
      </c>
      <c r="C117" s="28" t="s">
        <v>63</v>
      </c>
      <c r="D117" s="29">
        <v>40.619999999999997</v>
      </c>
      <c r="E117" s="30">
        <v>68931</v>
      </c>
      <c r="F117" s="31"/>
      <c r="G117" s="31"/>
      <c r="H117" s="32">
        <v>81279.89</v>
      </c>
      <c r="I117" s="20">
        <f t="shared" si="2"/>
        <v>150210.89000000001</v>
      </c>
    </row>
    <row r="118" spans="1:9" s="5" customFormat="1" ht="30" x14ac:dyDescent="0.25">
      <c r="A118" s="26" t="s">
        <v>148</v>
      </c>
      <c r="B118" s="27" t="s">
        <v>11</v>
      </c>
      <c r="C118" s="28" t="s">
        <v>63</v>
      </c>
      <c r="D118" s="29">
        <v>35.51</v>
      </c>
      <c r="E118" s="30">
        <v>60260</v>
      </c>
      <c r="F118" s="31"/>
      <c r="G118" s="31"/>
      <c r="H118" s="32">
        <v>71054.87</v>
      </c>
      <c r="I118" s="20">
        <f t="shared" si="2"/>
        <v>131314.87</v>
      </c>
    </row>
    <row r="119" spans="1:9" s="5" customFormat="1" ht="30" x14ac:dyDescent="0.25">
      <c r="A119" s="26" t="s">
        <v>149</v>
      </c>
      <c r="B119" s="27" t="s">
        <v>11</v>
      </c>
      <c r="C119" s="28" t="s">
        <v>63</v>
      </c>
      <c r="D119" s="29">
        <v>35.32</v>
      </c>
      <c r="E119" s="30">
        <v>59937</v>
      </c>
      <c r="F119" s="31"/>
      <c r="G119" s="31"/>
      <c r="H119" s="32">
        <v>70674.679999999993</v>
      </c>
      <c r="I119" s="20">
        <f t="shared" si="2"/>
        <v>130611.68</v>
      </c>
    </row>
    <row r="120" spans="1:9" s="5" customFormat="1" ht="30" x14ac:dyDescent="0.25">
      <c r="A120" s="26" t="s">
        <v>150</v>
      </c>
      <c r="B120" s="27" t="s">
        <v>11</v>
      </c>
      <c r="C120" s="28" t="s">
        <v>63</v>
      </c>
      <c r="D120" s="29">
        <v>55.77</v>
      </c>
      <c r="E120" s="30">
        <v>94640</v>
      </c>
      <c r="F120" s="31"/>
      <c r="G120" s="31"/>
      <c r="H120" s="32">
        <v>111594.76</v>
      </c>
      <c r="I120" s="20">
        <f t="shared" si="2"/>
        <v>206234.76</v>
      </c>
    </row>
    <row r="121" spans="1:9" s="5" customFormat="1" ht="30" x14ac:dyDescent="0.25">
      <c r="A121" s="26" t="s">
        <v>151</v>
      </c>
      <c r="B121" s="27" t="s">
        <v>11</v>
      </c>
      <c r="C121" s="28" t="s">
        <v>63</v>
      </c>
      <c r="D121" s="29">
        <v>63.71</v>
      </c>
      <c r="E121" s="30">
        <v>108114</v>
      </c>
      <c r="F121" s="31"/>
      <c r="G121" s="31"/>
      <c r="H121" s="32">
        <v>127482.56</v>
      </c>
      <c r="I121" s="20">
        <f t="shared" si="2"/>
        <v>235596.56</v>
      </c>
    </row>
    <row r="122" spans="1:9" s="5" customFormat="1" ht="30" x14ac:dyDescent="0.25">
      <c r="A122" s="26" t="s">
        <v>152</v>
      </c>
      <c r="B122" s="27" t="s">
        <v>11</v>
      </c>
      <c r="C122" s="28" t="s">
        <v>63</v>
      </c>
      <c r="D122" s="29">
        <v>37.07</v>
      </c>
      <c r="E122" s="30">
        <v>62907</v>
      </c>
      <c r="F122" s="31"/>
      <c r="G122" s="31"/>
      <c r="H122" s="32">
        <v>74176.399999999994</v>
      </c>
      <c r="I122" s="20">
        <f t="shared" si="2"/>
        <v>137083.4</v>
      </c>
    </row>
    <row r="123" spans="1:9" s="5" customFormat="1" ht="30" x14ac:dyDescent="0.25">
      <c r="A123" s="26" t="s">
        <v>153</v>
      </c>
      <c r="B123" s="27" t="s">
        <v>11</v>
      </c>
      <c r="C123" s="28" t="s">
        <v>63</v>
      </c>
      <c r="D123" s="29">
        <v>40.119999999999997</v>
      </c>
      <c r="E123" s="30">
        <v>68083</v>
      </c>
      <c r="F123" s="31"/>
      <c r="G123" s="31"/>
      <c r="H123" s="32">
        <v>80279.39</v>
      </c>
      <c r="I123" s="20">
        <f t="shared" si="2"/>
        <v>148362.39000000001</v>
      </c>
    </row>
    <row r="124" spans="1:9" s="5" customFormat="1" ht="30" x14ac:dyDescent="0.25">
      <c r="A124" s="26" t="s">
        <v>154</v>
      </c>
      <c r="B124" s="27" t="s">
        <v>11</v>
      </c>
      <c r="C124" s="28" t="s">
        <v>63</v>
      </c>
      <c r="D124" s="29">
        <v>40.42</v>
      </c>
      <c r="E124" s="30">
        <v>68592</v>
      </c>
      <c r="F124" s="31"/>
      <c r="G124" s="31"/>
      <c r="H124" s="32">
        <v>80879.69</v>
      </c>
      <c r="I124" s="20">
        <f t="shared" si="2"/>
        <v>149471.69</v>
      </c>
    </row>
    <row r="125" spans="1:9" s="5" customFormat="1" ht="30" x14ac:dyDescent="0.25">
      <c r="A125" s="26" t="s">
        <v>155</v>
      </c>
      <c r="B125" s="27" t="s">
        <v>11</v>
      </c>
      <c r="C125" s="28" t="s">
        <v>63</v>
      </c>
      <c r="D125" s="29">
        <v>40.200000000000003</v>
      </c>
      <c r="E125" s="30">
        <v>68218</v>
      </c>
      <c r="F125" s="31"/>
      <c r="G125" s="31"/>
      <c r="H125" s="32">
        <v>80439.47</v>
      </c>
      <c r="I125" s="20">
        <f t="shared" si="2"/>
        <v>148657.47</v>
      </c>
    </row>
    <row r="126" spans="1:9" s="5" customFormat="1" ht="30" x14ac:dyDescent="0.25">
      <c r="A126" s="26" t="s">
        <v>156</v>
      </c>
      <c r="B126" s="27" t="s">
        <v>11</v>
      </c>
      <c r="C126" s="28" t="s">
        <v>63</v>
      </c>
      <c r="D126" s="29">
        <v>39.03</v>
      </c>
      <c r="E126" s="30">
        <v>66233</v>
      </c>
      <c r="F126" s="31"/>
      <c r="G126" s="31"/>
      <c r="H126" s="32">
        <v>78098.320000000007</v>
      </c>
      <c r="I126" s="20">
        <f t="shared" si="2"/>
        <v>144331.32</v>
      </c>
    </row>
    <row r="127" spans="1:9" s="5" customFormat="1" ht="30" x14ac:dyDescent="0.25">
      <c r="A127" s="26" t="s">
        <v>157</v>
      </c>
      <c r="B127" s="27" t="s">
        <v>11</v>
      </c>
      <c r="C127" s="28" t="s">
        <v>63</v>
      </c>
      <c r="D127" s="29">
        <v>38.82</v>
      </c>
      <c r="E127" s="30">
        <v>65877</v>
      </c>
      <c r="F127" s="31"/>
      <c r="G127" s="31"/>
      <c r="H127" s="32">
        <v>77678.12</v>
      </c>
      <c r="I127" s="20">
        <f t="shared" si="2"/>
        <v>143555.12</v>
      </c>
    </row>
    <row r="128" spans="1:9" s="5" customFormat="1" ht="30" x14ac:dyDescent="0.25">
      <c r="A128" s="26" t="s">
        <v>158</v>
      </c>
      <c r="B128" s="27" t="s">
        <v>11</v>
      </c>
      <c r="C128" s="28" t="s">
        <v>63</v>
      </c>
      <c r="D128" s="29">
        <v>39.729999999999997</v>
      </c>
      <c r="E128" s="30">
        <v>67421</v>
      </c>
      <c r="F128" s="31"/>
      <c r="G128" s="31"/>
      <c r="H128" s="32">
        <v>79499.009999999995</v>
      </c>
      <c r="I128" s="20">
        <f t="shared" si="2"/>
        <v>146920.01</v>
      </c>
    </row>
    <row r="129" spans="1:9" s="5" customFormat="1" ht="30" x14ac:dyDescent="0.25">
      <c r="A129" s="26" t="s">
        <v>159</v>
      </c>
      <c r="B129" s="27" t="s">
        <v>11</v>
      </c>
      <c r="C129" s="28" t="s">
        <v>63</v>
      </c>
      <c r="D129" s="29">
        <v>39.51</v>
      </c>
      <c r="E129" s="30">
        <v>67048</v>
      </c>
      <c r="F129" s="31"/>
      <c r="G129" s="31"/>
      <c r="H129" s="32">
        <v>79058.8</v>
      </c>
      <c r="I129" s="20">
        <f t="shared" si="2"/>
        <v>146106.79999999999</v>
      </c>
    </row>
    <row r="130" spans="1:9" s="5" customFormat="1" ht="30" x14ac:dyDescent="0.25">
      <c r="A130" s="26" t="s">
        <v>160</v>
      </c>
      <c r="B130" s="27" t="s">
        <v>11</v>
      </c>
      <c r="C130" s="28" t="s">
        <v>63</v>
      </c>
      <c r="D130" s="29">
        <v>39.51</v>
      </c>
      <c r="E130" s="30">
        <v>67048</v>
      </c>
      <c r="F130" s="31"/>
      <c r="G130" s="31"/>
      <c r="H130" s="32">
        <v>79058.8</v>
      </c>
      <c r="I130" s="20">
        <f t="shared" si="2"/>
        <v>146106.79999999999</v>
      </c>
    </row>
    <row r="131" spans="1:9" s="5" customFormat="1" ht="30" x14ac:dyDescent="0.25">
      <c r="A131" s="26" t="s">
        <v>161</v>
      </c>
      <c r="B131" s="27" t="s">
        <v>11</v>
      </c>
      <c r="C131" s="28" t="s">
        <v>63</v>
      </c>
      <c r="D131" s="29">
        <v>37.71</v>
      </c>
      <c r="E131" s="30">
        <v>63993</v>
      </c>
      <c r="F131" s="31"/>
      <c r="G131" s="31"/>
      <c r="H131" s="32">
        <v>75457.03</v>
      </c>
      <c r="I131" s="20">
        <f t="shared" si="2"/>
        <v>139450.03</v>
      </c>
    </row>
    <row r="132" spans="1:9" s="5" customFormat="1" ht="30" x14ac:dyDescent="0.25">
      <c r="A132" s="26" t="s">
        <v>162</v>
      </c>
      <c r="B132" s="27" t="s">
        <v>11</v>
      </c>
      <c r="C132" s="28" t="s">
        <v>63</v>
      </c>
      <c r="D132" s="29">
        <v>37.5</v>
      </c>
      <c r="E132" s="30">
        <v>63637</v>
      </c>
      <c r="F132" s="31"/>
      <c r="G132" s="31"/>
      <c r="H132" s="32">
        <v>75036.820000000007</v>
      </c>
      <c r="I132" s="20">
        <f t="shared" si="2"/>
        <v>138673.82</v>
      </c>
    </row>
    <row r="133" spans="1:9" s="5" customFormat="1" ht="30" x14ac:dyDescent="0.25">
      <c r="A133" s="26" t="s">
        <v>163</v>
      </c>
      <c r="B133" s="27" t="s">
        <v>11</v>
      </c>
      <c r="C133" s="28" t="s">
        <v>63</v>
      </c>
      <c r="D133" s="29">
        <v>75.67</v>
      </c>
      <c r="E133" s="30">
        <v>128410</v>
      </c>
      <c r="F133" s="31"/>
      <c r="G133" s="31"/>
      <c r="H133" s="32">
        <v>151414.29999999999</v>
      </c>
      <c r="I133" s="20">
        <f t="shared" si="2"/>
        <v>279824.3</v>
      </c>
    </row>
    <row r="134" spans="1:9" s="5" customFormat="1" ht="30" x14ac:dyDescent="0.25">
      <c r="A134" s="26" t="s">
        <v>164</v>
      </c>
      <c r="B134" s="27" t="s">
        <v>11</v>
      </c>
      <c r="C134" s="28" t="s">
        <v>63</v>
      </c>
      <c r="D134" s="29">
        <v>75.25</v>
      </c>
      <c r="E134" s="30">
        <v>127697</v>
      </c>
      <c r="F134" s="31"/>
      <c r="G134" s="31"/>
      <c r="H134" s="32">
        <v>150573.89000000001</v>
      </c>
      <c r="I134" s="20">
        <f t="shared" si="2"/>
        <v>278270.89</v>
      </c>
    </row>
    <row r="135" spans="1:9" s="5" customFormat="1" ht="30" x14ac:dyDescent="0.25">
      <c r="A135" s="26" t="s">
        <v>165</v>
      </c>
      <c r="B135" s="27" t="s">
        <v>11</v>
      </c>
      <c r="C135" s="28" t="s">
        <v>63</v>
      </c>
      <c r="D135" s="29">
        <v>40.39</v>
      </c>
      <c r="E135" s="30">
        <v>68541</v>
      </c>
      <c r="F135" s="31"/>
      <c r="G135" s="31"/>
      <c r="H135" s="32">
        <v>80819.66</v>
      </c>
      <c r="I135" s="20">
        <f t="shared" si="2"/>
        <v>149360.66</v>
      </c>
    </row>
    <row r="136" spans="1:9" s="5" customFormat="1" ht="30" x14ac:dyDescent="0.25">
      <c r="A136" s="26" t="s">
        <v>166</v>
      </c>
      <c r="B136" s="27" t="s">
        <v>11</v>
      </c>
      <c r="C136" s="28" t="s">
        <v>63</v>
      </c>
      <c r="D136" s="29">
        <v>48.35</v>
      </c>
      <c r="E136" s="30">
        <v>82049</v>
      </c>
      <c r="F136" s="31"/>
      <c r="G136" s="31"/>
      <c r="H136" s="32">
        <v>96747.48</v>
      </c>
      <c r="I136" s="20">
        <f t="shared" si="2"/>
        <v>178796.47999999998</v>
      </c>
    </row>
    <row r="137" spans="1:9" s="5" customFormat="1" ht="30" x14ac:dyDescent="0.25">
      <c r="A137" s="26" t="s">
        <v>167</v>
      </c>
      <c r="B137" s="27" t="s">
        <v>11</v>
      </c>
      <c r="C137" s="28" t="s">
        <v>63</v>
      </c>
      <c r="D137" s="29">
        <v>35.64</v>
      </c>
      <c r="E137" s="30">
        <v>60480</v>
      </c>
      <c r="F137" s="31"/>
      <c r="G137" s="31"/>
      <c r="H137" s="32">
        <v>71315</v>
      </c>
      <c r="I137" s="20">
        <f t="shared" si="2"/>
        <v>131795</v>
      </c>
    </row>
    <row r="138" spans="1:9" s="5" customFormat="1" ht="30" x14ac:dyDescent="0.25">
      <c r="A138" s="26" t="s">
        <v>168</v>
      </c>
      <c r="B138" s="27" t="s">
        <v>11</v>
      </c>
      <c r="C138" s="28" t="s">
        <v>63</v>
      </c>
      <c r="D138" s="29">
        <v>39.81</v>
      </c>
      <c r="E138" s="30">
        <v>67557</v>
      </c>
      <c r="F138" s="31"/>
      <c r="G138" s="31"/>
      <c r="H138" s="32">
        <v>79659.09</v>
      </c>
      <c r="I138" s="20">
        <f t="shared" si="2"/>
        <v>147216.09</v>
      </c>
    </row>
    <row r="139" spans="1:9" s="5" customFormat="1" ht="30" x14ac:dyDescent="0.25">
      <c r="A139" s="26" t="s">
        <v>169</v>
      </c>
      <c r="B139" s="27" t="s">
        <v>11</v>
      </c>
      <c r="C139" s="28" t="s">
        <v>63</v>
      </c>
      <c r="D139" s="29">
        <v>40.1</v>
      </c>
      <c r="E139" s="30">
        <v>68049</v>
      </c>
      <c r="F139" s="31"/>
      <c r="G139" s="31"/>
      <c r="H139" s="32">
        <v>80239.37</v>
      </c>
      <c r="I139" s="20">
        <f t="shared" si="2"/>
        <v>148288.37</v>
      </c>
    </row>
    <row r="140" spans="1:9" s="5" customFormat="1" ht="30" x14ac:dyDescent="0.25">
      <c r="A140" s="26" t="s">
        <v>170</v>
      </c>
      <c r="B140" s="27" t="s">
        <v>11</v>
      </c>
      <c r="C140" s="28" t="s">
        <v>63</v>
      </c>
      <c r="D140" s="29">
        <v>39.89</v>
      </c>
      <c r="E140" s="30">
        <v>67692</v>
      </c>
      <c r="F140" s="31"/>
      <c r="G140" s="31"/>
      <c r="H140" s="32">
        <v>79819.17</v>
      </c>
      <c r="I140" s="20">
        <f t="shared" si="2"/>
        <v>147511.16999999998</v>
      </c>
    </row>
    <row r="141" spans="1:9" s="5" customFormat="1" ht="30" x14ac:dyDescent="0.25">
      <c r="A141" s="26" t="s">
        <v>171</v>
      </c>
      <c r="B141" s="27" t="s">
        <v>11</v>
      </c>
      <c r="C141" s="28" t="s">
        <v>63</v>
      </c>
      <c r="D141" s="29">
        <v>38.71</v>
      </c>
      <c r="E141" s="30">
        <v>65690</v>
      </c>
      <c r="F141" s="31"/>
      <c r="G141" s="31"/>
      <c r="H141" s="32">
        <v>77458.009999999995</v>
      </c>
      <c r="I141" s="20">
        <f t="shared" si="2"/>
        <v>143148.01</v>
      </c>
    </row>
    <row r="142" spans="1:9" s="5" customFormat="1" ht="30" x14ac:dyDescent="0.25">
      <c r="A142" s="26" t="s">
        <v>172</v>
      </c>
      <c r="B142" s="27" t="s">
        <v>11</v>
      </c>
      <c r="C142" s="28" t="s">
        <v>63</v>
      </c>
      <c r="D142" s="29">
        <v>38.51</v>
      </c>
      <c r="E142" s="30">
        <v>65351</v>
      </c>
      <c r="F142" s="31"/>
      <c r="G142" s="31"/>
      <c r="H142" s="32">
        <v>77057.81</v>
      </c>
      <c r="I142" s="20">
        <f t="shared" si="2"/>
        <v>142408.81</v>
      </c>
    </row>
    <row r="143" spans="1:9" s="5" customFormat="1" ht="30" x14ac:dyDescent="0.25">
      <c r="A143" s="26" t="s">
        <v>173</v>
      </c>
      <c r="B143" s="27" t="s">
        <v>11</v>
      </c>
      <c r="C143" s="28" t="s">
        <v>63</v>
      </c>
      <c r="D143" s="29">
        <v>39.409999999999997</v>
      </c>
      <c r="E143" s="30">
        <v>66878</v>
      </c>
      <c r="F143" s="31"/>
      <c r="G143" s="31"/>
      <c r="H143" s="32">
        <v>78858.7</v>
      </c>
      <c r="I143" s="20">
        <f t="shared" si="2"/>
        <v>145736.70000000001</v>
      </c>
    </row>
    <row r="144" spans="1:9" s="5" customFormat="1" ht="30" x14ac:dyDescent="0.25">
      <c r="A144" s="26" t="s">
        <v>174</v>
      </c>
      <c r="B144" s="27" t="s">
        <v>11</v>
      </c>
      <c r="C144" s="28" t="s">
        <v>63</v>
      </c>
      <c r="D144" s="29">
        <v>39.200000000000003</v>
      </c>
      <c r="E144" s="30">
        <v>66521</v>
      </c>
      <c r="F144" s="31"/>
      <c r="G144" s="31"/>
      <c r="H144" s="32">
        <v>78438.490000000005</v>
      </c>
      <c r="I144" s="20">
        <f t="shared" si="2"/>
        <v>144959.49</v>
      </c>
    </row>
    <row r="145" spans="1:9" s="5" customFormat="1" ht="30" x14ac:dyDescent="0.25">
      <c r="A145" s="26" t="s">
        <v>175</v>
      </c>
      <c r="B145" s="27" t="s">
        <v>11</v>
      </c>
      <c r="C145" s="28" t="s">
        <v>63</v>
      </c>
      <c r="D145" s="29">
        <v>39.200000000000003</v>
      </c>
      <c r="E145" s="30">
        <v>66521</v>
      </c>
      <c r="F145" s="31"/>
      <c r="G145" s="31"/>
      <c r="H145" s="32">
        <v>78438.490000000005</v>
      </c>
      <c r="I145" s="20">
        <f t="shared" si="2"/>
        <v>144959.49</v>
      </c>
    </row>
    <row r="146" spans="1:9" s="5" customFormat="1" ht="30" x14ac:dyDescent="0.25">
      <c r="A146" s="26" t="s">
        <v>176</v>
      </c>
      <c r="B146" s="27" t="s">
        <v>11</v>
      </c>
      <c r="C146" s="28" t="s">
        <v>63</v>
      </c>
      <c r="D146" s="29">
        <v>31.6</v>
      </c>
      <c r="E146" s="30">
        <v>53624</v>
      </c>
      <c r="F146" s="31"/>
      <c r="G146" s="31"/>
      <c r="H146" s="32">
        <v>63231.03</v>
      </c>
      <c r="I146" s="20">
        <f t="shared" si="2"/>
        <v>116855.03</v>
      </c>
    </row>
    <row r="147" spans="1:9" s="5" customFormat="1" ht="30" x14ac:dyDescent="0.25">
      <c r="A147" s="26" t="s">
        <v>177</v>
      </c>
      <c r="B147" s="27" t="s">
        <v>11</v>
      </c>
      <c r="C147" s="28" t="s">
        <v>63</v>
      </c>
      <c r="D147" s="29">
        <v>31.44</v>
      </c>
      <c r="E147" s="30">
        <v>53353</v>
      </c>
      <c r="F147" s="31"/>
      <c r="G147" s="31"/>
      <c r="H147" s="32">
        <v>62910.87</v>
      </c>
      <c r="I147" s="20">
        <f t="shared" si="2"/>
        <v>116263.87</v>
      </c>
    </row>
    <row r="148" spans="1:9" s="5" customFormat="1" ht="30" x14ac:dyDescent="0.25">
      <c r="A148" s="26" t="s">
        <v>178</v>
      </c>
      <c r="B148" s="27" t="s">
        <v>11</v>
      </c>
      <c r="C148" s="28" t="s">
        <v>63</v>
      </c>
      <c r="D148" s="29">
        <v>40.840000000000003</v>
      </c>
      <c r="E148" s="30">
        <v>69304</v>
      </c>
      <c r="F148" s="31"/>
      <c r="G148" s="31"/>
      <c r="H148" s="32">
        <v>81720.100000000006</v>
      </c>
      <c r="I148" s="20">
        <f t="shared" si="2"/>
        <v>151024.1</v>
      </c>
    </row>
    <row r="149" spans="1:9" s="5" customFormat="1" ht="30" x14ac:dyDescent="0.25">
      <c r="A149" s="26" t="s">
        <v>179</v>
      </c>
      <c r="B149" s="27" t="s">
        <v>11</v>
      </c>
      <c r="C149" s="28" t="s">
        <v>63</v>
      </c>
      <c r="D149" s="29">
        <v>40.619999999999997</v>
      </c>
      <c r="E149" s="30">
        <v>68931</v>
      </c>
      <c r="F149" s="31"/>
      <c r="G149" s="31"/>
      <c r="H149" s="32">
        <v>81279.89</v>
      </c>
      <c r="I149" s="20">
        <f t="shared" si="2"/>
        <v>150210.89000000001</v>
      </c>
    </row>
    <row r="150" spans="1:9" s="5" customFormat="1" ht="30" x14ac:dyDescent="0.25">
      <c r="A150" s="26" t="s">
        <v>180</v>
      </c>
      <c r="B150" s="27" t="s">
        <v>11</v>
      </c>
      <c r="C150" s="28" t="s">
        <v>63</v>
      </c>
      <c r="D150" s="29">
        <v>39.450000000000003</v>
      </c>
      <c r="E150" s="30">
        <v>66946</v>
      </c>
      <c r="F150" s="31"/>
      <c r="G150" s="31"/>
      <c r="H150" s="32">
        <v>78938.740000000005</v>
      </c>
      <c r="I150" s="20">
        <f t="shared" si="2"/>
        <v>145884.74</v>
      </c>
    </row>
    <row r="151" spans="1:9" s="5" customFormat="1" ht="30" x14ac:dyDescent="0.25">
      <c r="A151" s="26" t="s">
        <v>181</v>
      </c>
      <c r="B151" s="27" t="s">
        <v>11</v>
      </c>
      <c r="C151" s="28" t="s">
        <v>63</v>
      </c>
      <c r="D151" s="29">
        <v>39.229999999999997</v>
      </c>
      <c r="E151" s="30">
        <v>66572</v>
      </c>
      <c r="F151" s="31"/>
      <c r="G151" s="31"/>
      <c r="H151" s="32">
        <v>78498.52</v>
      </c>
      <c r="I151" s="20">
        <f t="shared" si="2"/>
        <v>145070.52000000002</v>
      </c>
    </row>
    <row r="152" spans="1:9" s="5" customFormat="1" ht="30" x14ac:dyDescent="0.25">
      <c r="A152" s="26" t="s">
        <v>182</v>
      </c>
      <c r="B152" s="27" t="s">
        <v>11</v>
      </c>
      <c r="C152" s="28" t="s">
        <v>63</v>
      </c>
      <c r="D152" s="29">
        <v>40.15</v>
      </c>
      <c r="E152" s="30">
        <v>68134</v>
      </c>
      <c r="F152" s="31"/>
      <c r="G152" s="31"/>
      <c r="H152" s="32">
        <v>80339.42</v>
      </c>
      <c r="I152" s="20">
        <f t="shared" si="2"/>
        <v>148473.41999999998</v>
      </c>
    </row>
    <row r="153" spans="1:9" s="5" customFormat="1" ht="30" x14ac:dyDescent="0.25">
      <c r="A153" s="26" t="s">
        <v>183</v>
      </c>
      <c r="B153" s="27" t="s">
        <v>11</v>
      </c>
      <c r="C153" s="28" t="s">
        <v>63</v>
      </c>
      <c r="D153" s="29">
        <v>56.41</v>
      </c>
      <c r="E153" s="30">
        <v>95726</v>
      </c>
      <c r="F153" s="31"/>
      <c r="G153" s="31"/>
      <c r="H153" s="32">
        <v>112875.39</v>
      </c>
      <c r="I153" s="20">
        <f t="shared" si="2"/>
        <v>208601.39</v>
      </c>
    </row>
    <row r="154" spans="1:9" s="5" customFormat="1" ht="30" x14ac:dyDescent="0.25">
      <c r="A154" s="26" t="s">
        <v>184</v>
      </c>
      <c r="B154" s="27" t="s">
        <v>11</v>
      </c>
      <c r="C154" s="28" t="s">
        <v>63</v>
      </c>
      <c r="D154" s="29">
        <v>64.03</v>
      </c>
      <c r="E154" s="30">
        <v>108657</v>
      </c>
      <c r="F154" s="31"/>
      <c r="G154" s="31"/>
      <c r="H154" s="32">
        <v>128122.87</v>
      </c>
      <c r="I154" s="20">
        <f t="shared" si="2"/>
        <v>236779.87</v>
      </c>
    </row>
    <row r="155" spans="1:9" s="5" customFormat="1" ht="30" x14ac:dyDescent="0.25">
      <c r="A155" s="26" t="s">
        <v>185</v>
      </c>
      <c r="B155" s="27" t="s">
        <v>11</v>
      </c>
      <c r="C155" s="28" t="s">
        <v>63</v>
      </c>
      <c r="D155" s="29">
        <v>37.49</v>
      </c>
      <c r="E155" s="30">
        <v>63620</v>
      </c>
      <c r="F155" s="31"/>
      <c r="G155" s="31"/>
      <c r="H155" s="32">
        <v>75016.81</v>
      </c>
      <c r="I155" s="20">
        <f t="shared" si="2"/>
        <v>138636.81</v>
      </c>
    </row>
    <row r="156" spans="1:9" s="5" customFormat="1" ht="30" x14ac:dyDescent="0.25">
      <c r="A156" s="26" t="s">
        <v>186</v>
      </c>
      <c r="B156" s="27" t="s">
        <v>11</v>
      </c>
      <c r="C156" s="28" t="s">
        <v>63</v>
      </c>
      <c r="D156" s="29">
        <v>40.46</v>
      </c>
      <c r="E156" s="30">
        <v>68660</v>
      </c>
      <c r="F156" s="31"/>
      <c r="G156" s="31"/>
      <c r="H156" s="32">
        <v>80959.73</v>
      </c>
      <c r="I156" s="20">
        <f t="shared" si="2"/>
        <v>149619.72999999998</v>
      </c>
    </row>
    <row r="157" spans="1:9" s="5" customFormat="1" ht="45" x14ac:dyDescent="0.25">
      <c r="A157" s="26" t="s">
        <v>187</v>
      </c>
      <c r="B157" s="27" t="s">
        <v>11</v>
      </c>
      <c r="C157" s="28" t="s">
        <v>63</v>
      </c>
      <c r="D157" s="29">
        <v>22.35</v>
      </c>
      <c r="E157" s="30">
        <v>22756</v>
      </c>
      <c r="F157" s="31"/>
      <c r="G157" s="31"/>
      <c r="H157" s="32">
        <v>44721.95</v>
      </c>
      <c r="I157" s="20">
        <f t="shared" si="2"/>
        <v>67477.95</v>
      </c>
    </row>
    <row r="158" spans="1:9" s="5" customFormat="1" ht="33" customHeight="1" thickBot="1" x14ac:dyDescent="0.3">
      <c r="A158" s="33" t="s">
        <v>188</v>
      </c>
      <c r="B158" s="34"/>
      <c r="C158" s="35"/>
      <c r="D158" s="36">
        <f t="shared" ref="D158:I158" si="3">SUM(D3:D157)</f>
        <v>34102.379999999976</v>
      </c>
      <c r="E158" s="36">
        <f t="shared" si="3"/>
        <v>28623453</v>
      </c>
      <c r="F158" s="36">
        <f t="shared" si="3"/>
        <v>0</v>
      </c>
      <c r="G158" s="36">
        <f t="shared" si="3"/>
        <v>0</v>
      </c>
      <c r="H158" s="37">
        <f t="shared" si="3"/>
        <v>6202563.7299999995</v>
      </c>
      <c r="I158" s="36">
        <f t="shared" si="3"/>
        <v>34826016.730000019</v>
      </c>
    </row>
    <row r="159" spans="1:9" s="5" customFormat="1" ht="6" customHeight="1" thickBot="1" x14ac:dyDescent="0.3">
      <c r="A159" s="38"/>
      <c r="B159" s="38"/>
      <c r="C159" s="39"/>
      <c r="D159" s="40"/>
      <c r="E159" s="41"/>
      <c r="F159" s="42"/>
      <c r="G159" s="42"/>
      <c r="H159" s="43"/>
      <c r="I159" s="44"/>
    </row>
    <row r="160" spans="1:9" s="5" customFormat="1" ht="70.5" customHeight="1" x14ac:dyDescent="0.25">
      <c r="A160" s="45" t="s">
        <v>189</v>
      </c>
      <c r="B160" s="14"/>
      <c r="C160" s="15"/>
      <c r="D160" s="46">
        <f t="shared" ref="D160:I160" si="4">+D158</f>
        <v>34102.379999999976</v>
      </c>
      <c r="E160" s="9">
        <f t="shared" si="4"/>
        <v>28623453</v>
      </c>
      <c r="F160" s="47">
        <f t="shared" si="4"/>
        <v>0</v>
      </c>
      <c r="G160" s="47">
        <f t="shared" si="4"/>
        <v>0</v>
      </c>
      <c r="H160" s="48">
        <f t="shared" si="4"/>
        <v>6202563.7299999995</v>
      </c>
      <c r="I160" s="49">
        <f t="shared" si="4"/>
        <v>34826016.730000019</v>
      </c>
    </row>
    <row r="161" spans="1:9" ht="15.75" thickBot="1" x14ac:dyDescent="0.3">
      <c r="A161" s="33" t="s">
        <v>188</v>
      </c>
      <c r="B161" s="34"/>
      <c r="C161" s="35"/>
      <c r="D161" s="36">
        <f t="shared" ref="D161:I161" si="5">SUM(D160:D160)</f>
        <v>34102.379999999976</v>
      </c>
      <c r="E161" s="50">
        <f t="shared" si="5"/>
        <v>28623453</v>
      </c>
      <c r="F161" s="51">
        <f t="shared" si="5"/>
        <v>0</v>
      </c>
      <c r="G161" s="51">
        <f t="shared" si="5"/>
        <v>0</v>
      </c>
      <c r="H161" s="37">
        <f t="shared" si="5"/>
        <v>6202563.7299999995</v>
      </c>
      <c r="I161" s="52">
        <f t="shared" si="5"/>
        <v>34826016.730000019</v>
      </c>
    </row>
    <row r="162" spans="1:9" x14ac:dyDescent="0.25">
      <c r="A162" s="54"/>
      <c r="B162" s="54"/>
      <c r="C162" s="55"/>
      <c r="D162" s="56"/>
      <c r="E162" s="57"/>
      <c r="F162" s="58"/>
      <c r="G162" s="58"/>
      <c r="H162" s="59"/>
      <c r="I162" s="60"/>
    </row>
    <row r="163" spans="1:9" x14ac:dyDescent="0.25">
      <c r="A163" s="54" t="s">
        <v>190</v>
      </c>
      <c r="B163" s="61">
        <v>45226</v>
      </c>
      <c r="C163" s="55" t="s">
        <v>191</v>
      </c>
      <c r="D163" s="56"/>
      <c r="E163" s="57"/>
      <c r="F163" s="58"/>
      <c r="G163" s="58"/>
      <c r="H163" s="59"/>
      <c r="I163" s="60"/>
    </row>
    <row r="164" spans="1:9" ht="15.75" thickBot="1" x14ac:dyDescent="0.3">
      <c r="A164" s="54"/>
      <c r="B164" s="54"/>
      <c r="C164" s="55"/>
      <c r="D164" s="62"/>
      <c r="E164" s="57"/>
      <c r="F164" s="63"/>
      <c r="G164" s="63"/>
      <c r="H164" s="64"/>
    </row>
    <row r="165" spans="1:9" ht="276.75" customHeight="1" thickBot="1" x14ac:dyDescent="0.3">
      <c r="A165" s="66" t="s">
        <v>192</v>
      </c>
      <c r="B165" s="67" t="s">
        <v>193</v>
      </c>
      <c r="C165" s="68"/>
      <c r="D165" s="68"/>
      <c r="E165" s="68"/>
      <c r="F165" s="68"/>
      <c r="G165" s="69"/>
    </row>
    <row r="167" spans="1:9" x14ac:dyDescent="0.25">
      <c r="A167" s="66" t="s">
        <v>194</v>
      </c>
      <c r="B167" s="72" t="s">
        <v>195</v>
      </c>
      <c r="C167" s="72"/>
      <c r="D167" s="72"/>
      <c r="F167" s="72"/>
      <c r="G167" s="72"/>
    </row>
    <row r="168" spans="1:9" x14ac:dyDescent="0.25">
      <c r="B168" s="53" t="s">
        <v>196</v>
      </c>
    </row>
    <row r="169" spans="1:9" x14ac:dyDescent="0.25">
      <c r="B169" s="53" t="s">
        <v>197</v>
      </c>
    </row>
    <row r="170" spans="1:9" x14ac:dyDescent="0.25">
      <c r="B170" s="53" t="s">
        <v>198</v>
      </c>
    </row>
    <row r="171" spans="1:9" x14ac:dyDescent="0.25">
      <c r="B171" s="53" t="s">
        <v>199</v>
      </c>
    </row>
    <row r="182" spans="14:15" x14ac:dyDescent="0.25">
      <c r="N182" s="53" t="s">
        <v>11</v>
      </c>
      <c r="O182" s="53" t="s">
        <v>40</v>
      </c>
    </row>
    <row r="183" spans="14:15" x14ac:dyDescent="0.25">
      <c r="N183" s="53" t="s">
        <v>200</v>
      </c>
      <c r="O183" s="53" t="s">
        <v>12</v>
      </c>
    </row>
    <row r="184" spans="14:15" x14ac:dyDescent="0.25">
      <c r="N184" s="53" t="s">
        <v>201</v>
      </c>
      <c r="O184" s="53" t="s">
        <v>202</v>
      </c>
    </row>
    <row r="185" spans="14:15" x14ac:dyDescent="0.25">
      <c r="O185" s="53" t="s">
        <v>63</v>
      </c>
    </row>
    <row r="186" spans="14:15" x14ac:dyDescent="0.25">
      <c r="O186" s="53" t="s">
        <v>30</v>
      </c>
    </row>
  </sheetData>
  <mergeCells count="2">
    <mergeCell ref="B1:I1"/>
    <mergeCell ref="B165:G165"/>
  </mergeCells>
  <conditionalFormatting sqref="H161:H163 H3:H12 H140:H157 H14:H105">
    <cfRule type="cellIs" dxfId="11" priority="5" stopIfTrue="1" operator="greaterThan">
      <formula>0</formula>
    </cfRule>
    <cfRule type="cellIs" dxfId="10" priority="6" stopIfTrue="1" operator="lessThan">
      <formula>0</formula>
    </cfRule>
  </conditionalFormatting>
  <conditionalFormatting sqref="H106:H139">
    <cfRule type="cellIs" dxfId="7" priority="3" stopIfTrue="1" operator="greaterThan">
      <formula>0</formula>
    </cfRule>
    <cfRule type="cellIs" dxfId="6" priority="4" stopIfTrue="1" operator="lessThan">
      <formula>0</formula>
    </cfRule>
  </conditionalFormatting>
  <conditionalFormatting sqref="H13">
    <cfRule type="cellIs" dxfId="3" priority="1" stopIfTrue="1" operator="greaterThan">
      <formula>0</formula>
    </cfRule>
    <cfRule type="cellIs" dxfId="2" priority="2" stopIfTrue="1" operator="lessThan">
      <formula>0</formula>
    </cfRule>
  </conditionalFormatting>
  <dataValidations count="2">
    <dataValidation type="list" allowBlank="1" showInputMessage="1" showErrorMessage="1" sqref="C160 IY160 SU160 ACQ160 AMM160 AWI160 BGE160 BQA160 BZW160 CJS160 CTO160 DDK160 DNG160 DXC160 EGY160 EQU160 FAQ160 FKM160 FUI160 GEE160 GOA160 GXW160 HHS160 HRO160 IBK160 ILG160 IVC160 JEY160 JOU160 JYQ160 KIM160 KSI160 LCE160 LMA160 LVW160 MFS160 MPO160 MZK160 NJG160 NTC160 OCY160 OMU160 OWQ160 PGM160 PQI160 QAE160 QKA160 QTW160 RDS160 RNO160 RXK160 SHG160 SRC160 TAY160 TKU160 TUQ160 UEM160 UOI160 UYE160 VIA160 VRW160 WBS160 WLO160 WVK160 C65696 IY65696 SU65696 ACQ65696 AMM65696 AWI65696 BGE65696 BQA65696 BZW65696 CJS65696 CTO65696 DDK65696 DNG65696 DXC65696 EGY65696 EQU65696 FAQ65696 FKM65696 FUI65696 GEE65696 GOA65696 GXW65696 HHS65696 HRO65696 IBK65696 ILG65696 IVC65696 JEY65696 JOU65696 JYQ65696 KIM65696 KSI65696 LCE65696 LMA65696 LVW65696 MFS65696 MPO65696 MZK65696 NJG65696 NTC65696 OCY65696 OMU65696 OWQ65696 PGM65696 PQI65696 QAE65696 QKA65696 QTW65696 RDS65696 RNO65696 RXK65696 SHG65696 SRC65696 TAY65696 TKU65696 TUQ65696 UEM65696 UOI65696 UYE65696 VIA65696 VRW65696 WBS65696 WLO65696 WVK65696 C131232 IY131232 SU131232 ACQ131232 AMM131232 AWI131232 BGE131232 BQA131232 BZW131232 CJS131232 CTO131232 DDK131232 DNG131232 DXC131232 EGY131232 EQU131232 FAQ131232 FKM131232 FUI131232 GEE131232 GOA131232 GXW131232 HHS131232 HRO131232 IBK131232 ILG131232 IVC131232 JEY131232 JOU131232 JYQ131232 KIM131232 KSI131232 LCE131232 LMA131232 LVW131232 MFS131232 MPO131232 MZK131232 NJG131232 NTC131232 OCY131232 OMU131232 OWQ131232 PGM131232 PQI131232 QAE131232 QKA131232 QTW131232 RDS131232 RNO131232 RXK131232 SHG131232 SRC131232 TAY131232 TKU131232 TUQ131232 UEM131232 UOI131232 UYE131232 VIA131232 VRW131232 WBS131232 WLO131232 WVK131232 C196768 IY196768 SU196768 ACQ196768 AMM196768 AWI196768 BGE196768 BQA196768 BZW196768 CJS196768 CTO196768 DDK196768 DNG196768 DXC196768 EGY196768 EQU196768 FAQ196768 FKM196768 FUI196768 GEE196768 GOA196768 GXW196768 HHS196768 HRO196768 IBK196768 ILG196768 IVC196768 JEY196768 JOU196768 JYQ196768 KIM196768 KSI196768 LCE196768 LMA196768 LVW196768 MFS196768 MPO196768 MZK196768 NJG196768 NTC196768 OCY196768 OMU196768 OWQ196768 PGM196768 PQI196768 QAE196768 QKA196768 QTW196768 RDS196768 RNO196768 RXK196768 SHG196768 SRC196768 TAY196768 TKU196768 TUQ196768 UEM196768 UOI196768 UYE196768 VIA196768 VRW196768 WBS196768 WLO196768 WVK196768 C262304 IY262304 SU262304 ACQ262304 AMM262304 AWI262304 BGE262304 BQA262304 BZW262304 CJS262304 CTO262304 DDK262304 DNG262304 DXC262304 EGY262304 EQU262304 FAQ262304 FKM262304 FUI262304 GEE262304 GOA262304 GXW262304 HHS262304 HRO262304 IBK262304 ILG262304 IVC262304 JEY262304 JOU262304 JYQ262304 KIM262304 KSI262304 LCE262304 LMA262304 LVW262304 MFS262304 MPO262304 MZK262304 NJG262304 NTC262304 OCY262304 OMU262304 OWQ262304 PGM262304 PQI262304 QAE262304 QKA262304 QTW262304 RDS262304 RNO262304 RXK262304 SHG262304 SRC262304 TAY262304 TKU262304 TUQ262304 UEM262304 UOI262304 UYE262304 VIA262304 VRW262304 WBS262304 WLO262304 WVK262304 C327840 IY327840 SU327840 ACQ327840 AMM327840 AWI327840 BGE327840 BQA327840 BZW327840 CJS327840 CTO327840 DDK327840 DNG327840 DXC327840 EGY327840 EQU327840 FAQ327840 FKM327840 FUI327840 GEE327840 GOA327840 GXW327840 HHS327840 HRO327840 IBK327840 ILG327840 IVC327840 JEY327840 JOU327840 JYQ327840 KIM327840 KSI327840 LCE327840 LMA327840 LVW327840 MFS327840 MPO327840 MZK327840 NJG327840 NTC327840 OCY327840 OMU327840 OWQ327840 PGM327840 PQI327840 QAE327840 QKA327840 QTW327840 RDS327840 RNO327840 RXK327840 SHG327840 SRC327840 TAY327840 TKU327840 TUQ327840 UEM327840 UOI327840 UYE327840 VIA327840 VRW327840 WBS327840 WLO327840 WVK327840 C393376 IY393376 SU393376 ACQ393376 AMM393376 AWI393376 BGE393376 BQA393376 BZW393376 CJS393376 CTO393376 DDK393376 DNG393376 DXC393376 EGY393376 EQU393376 FAQ393376 FKM393376 FUI393376 GEE393376 GOA393376 GXW393376 HHS393376 HRO393376 IBK393376 ILG393376 IVC393376 JEY393376 JOU393376 JYQ393376 KIM393376 KSI393376 LCE393376 LMA393376 LVW393376 MFS393376 MPO393376 MZK393376 NJG393376 NTC393376 OCY393376 OMU393376 OWQ393376 PGM393376 PQI393376 QAE393376 QKA393376 QTW393376 RDS393376 RNO393376 RXK393376 SHG393376 SRC393376 TAY393376 TKU393376 TUQ393376 UEM393376 UOI393376 UYE393376 VIA393376 VRW393376 WBS393376 WLO393376 WVK393376 C458912 IY458912 SU458912 ACQ458912 AMM458912 AWI458912 BGE458912 BQA458912 BZW458912 CJS458912 CTO458912 DDK458912 DNG458912 DXC458912 EGY458912 EQU458912 FAQ458912 FKM458912 FUI458912 GEE458912 GOA458912 GXW458912 HHS458912 HRO458912 IBK458912 ILG458912 IVC458912 JEY458912 JOU458912 JYQ458912 KIM458912 KSI458912 LCE458912 LMA458912 LVW458912 MFS458912 MPO458912 MZK458912 NJG458912 NTC458912 OCY458912 OMU458912 OWQ458912 PGM458912 PQI458912 QAE458912 QKA458912 QTW458912 RDS458912 RNO458912 RXK458912 SHG458912 SRC458912 TAY458912 TKU458912 TUQ458912 UEM458912 UOI458912 UYE458912 VIA458912 VRW458912 WBS458912 WLO458912 WVK458912 C524448 IY524448 SU524448 ACQ524448 AMM524448 AWI524448 BGE524448 BQA524448 BZW524448 CJS524448 CTO524448 DDK524448 DNG524448 DXC524448 EGY524448 EQU524448 FAQ524448 FKM524448 FUI524448 GEE524448 GOA524448 GXW524448 HHS524448 HRO524448 IBK524448 ILG524448 IVC524448 JEY524448 JOU524448 JYQ524448 KIM524448 KSI524448 LCE524448 LMA524448 LVW524448 MFS524448 MPO524448 MZK524448 NJG524448 NTC524448 OCY524448 OMU524448 OWQ524448 PGM524448 PQI524448 QAE524448 QKA524448 QTW524448 RDS524448 RNO524448 RXK524448 SHG524448 SRC524448 TAY524448 TKU524448 TUQ524448 UEM524448 UOI524448 UYE524448 VIA524448 VRW524448 WBS524448 WLO524448 WVK524448 C589984 IY589984 SU589984 ACQ589984 AMM589984 AWI589984 BGE589984 BQA589984 BZW589984 CJS589984 CTO589984 DDK589984 DNG589984 DXC589984 EGY589984 EQU589984 FAQ589984 FKM589984 FUI589984 GEE589984 GOA589984 GXW589984 HHS589984 HRO589984 IBK589984 ILG589984 IVC589984 JEY589984 JOU589984 JYQ589984 KIM589984 KSI589984 LCE589984 LMA589984 LVW589984 MFS589984 MPO589984 MZK589984 NJG589984 NTC589984 OCY589984 OMU589984 OWQ589984 PGM589984 PQI589984 QAE589984 QKA589984 QTW589984 RDS589984 RNO589984 RXK589984 SHG589984 SRC589984 TAY589984 TKU589984 TUQ589984 UEM589984 UOI589984 UYE589984 VIA589984 VRW589984 WBS589984 WLO589984 WVK589984 C655520 IY655520 SU655520 ACQ655520 AMM655520 AWI655520 BGE655520 BQA655520 BZW655520 CJS655520 CTO655520 DDK655520 DNG655520 DXC655520 EGY655520 EQU655520 FAQ655520 FKM655520 FUI655520 GEE655520 GOA655520 GXW655520 HHS655520 HRO655520 IBK655520 ILG655520 IVC655520 JEY655520 JOU655520 JYQ655520 KIM655520 KSI655520 LCE655520 LMA655520 LVW655520 MFS655520 MPO655520 MZK655520 NJG655520 NTC655520 OCY655520 OMU655520 OWQ655520 PGM655520 PQI655520 QAE655520 QKA655520 QTW655520 RDS655520 RNO655520 RXK655520 SHG655520 SRC655520 TAY655520 TKU655520 TUQ655520 UEM655520 UOI655520 UYE655520 VIA655520 VRW655520 WBS655520 WLO655520 WVK655520 C721056 IY721056 SU721056 ACQ721056 AMM721056 AWI721056 BGE721056 BQA721056 BZW721056 CJS721056 CTO721056 DDK721056 DNG721056 DXC721056 EGY721056 EQU721056 FAQ721056 FKM721056 FUI721056 GEE721056 GOA721056 GXW721056 HHS721056 HRO721056 IBK721056 ILG721056 IVC721056 JEY721056 JOU721056 JYQ721056 KIM721056 KSI721056 LCE721056 LMA721056 LVW721056 MFS721056 MPO721056 MZK721056 NJG721056 NTC721056 OCY721056 OMU721056 OWQ721056 PGM721056 PQI721056 QAE721056 QKA721056 QTW721056 RDS721056 RNO721056 RXK721056 SHG721056 SRC721056 TAY721056 TKU721056 TUQ721056 UEM721056 UOI721056 UYE721056 VIA721056 VRW721056 WBS721056 WLO721056 WVK721056 C786592 IY786592 SU786592 ACQ786592 AMM786592 AWI786592 BGE786592 BQA786592 BZW786592 CJS786592 CTO786592 DDK786592 DNG786592 DXC786592 EGY786592 EQU786592 FAQ786592 FKM786592 FUI786592 GEE786592 GOA786592 GXW786592 HHS786592 HRO786592 IBK786592 ILG786592 IVC786592 JEY786592 JOU786592 JYQ786592 KIM786592 KSI786592 LCE786592 LMA786592 LVW786592 MFS786592 MPO786592 MZK786592 NJG786592 NTC786592 OCY786592 OMU786592 OWQ786592 PGM786592 PQI786592 QAE786592 QKA786592 QTW786592 RDS786592 RNO786592 RXK786592 SHG786592 SRC786592 TAY786592 TKU786592 TUQ786592 UEM786592 UOI786592 UYE786592 VIA786592 VRW786592 WBS786592 WLO786592 WVK786592 C852128 IY852128 SU852128 ACQ852128 AMM852128 AWI852128 BGE852128 BQA852128 BZW852128 CJS852128 CTO852128 DDK852128 DNG852128 DXC852128 EGY852128 EQU852128 FAQ852128 FKM852128 FUI852128 GEE852128 GOA852128 GXW852128 HHS852128 HRO852128 IBK852128 ILG852128 IVC852128 JEY852128 JOU852128 JYQ852128 KIM852128 KSI852128 LCE852128 LMA852128 LVW852128 MFS852128 MPO852128 MZK852128 NJG852128 NTC852128 OCY852128 OMU852128 OWQ852128 PGM852128 PQI852128 QAE852128 QKA852128 QTW852128 RDS852128 RNO852128 RXK852128 SHG852128 SRC852128 TAY852128 TKU852128 TUQ852128 UEM852128 UOI852128 UYE852128 VIA852128 VRW852128 WBS852128 WLO852128 WVK852128 C917664 IY917664 SU917664 ACQ917664 AMM917664 AWI917664 BGE917664 BQA917664 BZW917664 CJS917664 CTO917664 DDK917664 DNG917664 DXC917664 EGY917664 EQU917664 FAQ917664 FKM917664 FUI917664 GEE917664 GOA917664 GXW917664 HHS917664 HRO917664 IBK917664 ILG917664 IVC917664 JEY917664 JOU917664 JYQ917664 KIM917664 KSI917664 LCE917664 LMA917664 LVW917664 MFS917664 MPO917664 MZK917664 NJG917664 NTC917664 OCY917664 OMU917664 OWQ917664 PGM917664 PQI917664 QAE917664 QKA917664 QTW917664 RDS917664 RNO917664 RXK917664 SHG917664 SRC917664 TAY917664 TKU917664 TUQ917664 UEM917664 UOI917664 UYE917664 VIA917664 VRW917664 WBS917664 WLO917664 WVK917664 C983200 IY983200 SU983200 ACQ983200 AMM983200 AWI983200 BGE983200 BQA983200 BZW983200 CJS983200 CTO983200 DDK983200 DNG983200 DXC983200 EGY983200 EQU983200 FAQ983200 FKM983200 FUI983200 GEE983200 GOA983200 GXW983200 HHS983200 HRO983200 IBK983200 ILG983200 IVC983200 JEY983200 JOU983200 JYQ983200 KIM983200 KSI983200 LCE983200 LMA983200 LVW983200 MFS983200 MPO983200 MZK983200 NJG983200 NTC983200 OCY983200 OMU983200 OWQ983200 PGM983200 PQI983200 QAE983200 QKA983200 QTW983200 RDS983200 RNO983200 RXK983200 SHG983200 SRC983200 TAY983200 TKU983200 TUQ983200 UEM983200 UOI983200 UYE983200 VIA983200 VRW983200 WBS983200 WLO983200 WVK983200 C3:C157 IY3:IY157 SU3:SU157 ACQ3:ACQ157 AMM3:AMM157 AWI3:AWI157 BGE3:BGE157 BQA3:BQA157 BZW3:BZW157 CJS3:CJS157 CTO3:CTO157 DDK3:DDK157 DNG3:DNG157 DXC3:DXC157 EGY3:EGY157 EQU3:EQU157 FAQ3:FAQ157 FKM3:FKM157 FUI3:FUI157 GEE3:GEE157 GOA3:GOA157 GXW3:GXW157 HHS3:HHS157 HRO3:HRO157 IBK3:IBK157 ILG3:ILG157 IVC3:IVC157 JEY3:JEY157 JOU3:JOU157 JYQ3:JYQ157 KIM3:KIM157 KSI3:KSI157 LCE3:LCE157 LMA3:LMA157 LVW3:LVW157 MFS3:MFS157 MPO3:MPO157 MZK3:MZK157 NJG3:NJG157 NTC3:NTC157 OCY3:OCY157 OMU3:OMU157 OWQ3:OWQ157 PGM3:PGM157 PQI3:PQI157 QAE3:QAE157 QKA3:QKA157 QTW3:QTW157 RDS3:RDS157 RNO3:RNO157 RXK3:RXK157 SHG3:SHG157 SRC3:SRC157 TAY3:TAY157 TKU3:TKU157 TUQ3:TUQ157 UEM3:UEM157 UOI3:UOI157 UYE3:UYE157 VIA3:VIA157 VRW3:VRW157 WBS3:WBS157 WLO3:WLO157 WVK3:WVK157 C65539:C65693 IY65539:IY65693 SU65539:SU65693 ACQ65539:ACQ65693 AMM65539:AMM65693 AWI65539:AWI65693 BGE65539:BGE65693 BQA65539:BQA65693 BZW65539:BZW65693 CJS65539:CJS65693 CTO65539:CTO65693 DDK65539:DDK65693 DNG65539:DNG65693 DXC65539:DXC65693 EGY65539:EGY65693 EQU65539:EQU65693 FAQ65539:FAQ65693 FKM65539:FKM65693 FUI65539:FUI65693 GEE65539:GEE65693 GOA65539:GOA65693 GXW65539:GXW65693 HHS65539:HHS65693 HRO65539:HRO65693 IBK65539:IBK65693 ILG65539:ILG65693 IVC65539:IVC65693 JEY65539:JEY65693 JOU65539:JOU65693 JYQ65539:JYQ65693 KIM65539:KIM65693 KSI65539:KSI65693 LCE65539:LCE65693 LMA65539:LMA65693 LVW65539:LVW65693 MFS65539:MFS65693 MPO65539:MPO65693 MZK65539:MZK65693 NJG65539:NJG65693 NTC65539:NTC65693 OCY65539:OCY65693 OMU65539:OMU65693 OWQ65539:OWQ65693 PGM65539:PGM65693 PQI65539:PQI65693 QAE65539:QAE65693 QKA65539:QKA65693 QTW65539:QTW65693 RDS65539:RDS65693 RNO65539:RNO65693 RXK65539:RXK65693 SHG65539:SHG65693 SRC65539:SRC65693 TAY65539:TAY65693 TKU65539:TKU65693 TUQ65539:TUQ65693 UEM65539:UEM65693 UOI65539:UOI65693 UYE65539:UYE65693 VIA65539:VIA65693 VRW65539:VRW65693 WBS65539:WBS65693 WLO65539:WLO65693 WVK65539:WVK65693 C131075:C131229 IY131075:IY131229 SU131075:SU131229 ACQ131075:ACQ131229 AMM131075:AMM131229 AWI131075:AWI131229 BGE131075:BGE131229 BQA131075:BQA131229 BZW131075:BZW131229 CJS131075:CJS131229 CTO131075:CTO131229 DDK131075:DDK131229 DNG131075:DNG131229 DXC131075:DXC131229 EGY131075:EGY131229 EQU131075:EQU131229 FAQ131075:FAQ131229 FKM131075:FKM131229 FUI131075:FUI131229 GEE131075:GEE131229 GOA131075:GOA131229 GXW131075:GXW131229 HHS131075:HHS131229 HRO131075:HRO131229 IBK131075:IBK131229 ILG131075:ILG131229 IVC131075:IVC131229 JEY131075:JEY131229 JOU131075:JOU131229 JYQ131075:JYQ131229 KIM131075:KIM131229 KSI131075:KSI131229 LCE131075:LCE131229 LMA131075:LMA131229 LVW131075:LVW131229 MFS131075:MFS131229 MPO131075:MPO131229 MZK131075:MZK131229 NJG131075:NJG131229 NTC131075:NTC131229 OCY131075:OCY131229 OMU131075:OMU131229 OWQ131075:OWQ131229 PGM131075:PGM131229 PQI131075:PQI131229 QAE131075:QAE131229 QKA131075:QKA131229 QTW131075:QTW131229 RDS131075:RDS131229 RNO131075:RNO131229 RXK131075:RXK131229 SHG131075:SHG131229 SRC131075:SRC131229 TAY131075:TAY131229 TKU131075:TKU131229 TUQ131075:TUQ131229 UEM131075:UEM131229 UOI131075:UOI131229 UYE131075:UYE131229 VIA131075:VIA131229 VRW131075:VRW131229 WBS131075:WBS131229 WLO131075:WLO131229 WVK131075:WVK131229 C196611:C196765 IY196611:IY196765 SU196611:SU196765 ACQ196611:ACQ196765 AMM196611:AMM196765 AWI196611:AWI196765 BGE196611:BGE196765 BQA196611:BQA196765 BZW196611:BZW196765 CJS196611:CJS196765 CTO196611:CTO196765 DDK196611:DDK196765 DNG196611:DNG196765 DXC196611:DXC196765 EGY196611:EGY196765 EQU196611:EQU196765 FAQ196611:FAQ196765 FKM196611:FKM196765 FUI196611:FUI196765 GEE196611:GEE196765 GOA196611:GOA196765 GXW196611:GXW196765 HHS196611:HHS196765 HRO196611:HRO196765 IBK196611:IBK196765 ILG196611:ILG196765 IVC196611:IVC196765 JEY196611:JEY196765 JOU196611:JOU196765 JYQ196611:JYQ196765 KIM196611:KIM196765 KSI196611:KSI196765 LCE196611:LCE196765 LMA196611:LMA196765 LVW196611:LVW196765 MFS196611:MFS196765 MPO196611:MPO196765 MZK196611:MZK196765 NJG196611:NJG196765 NTC196611:NTC196765 OCY196611:OCY196765 OMU196611:OMU196765 OWQ196611:OWQ196765 PGM196611:PGM196765 PQI196611:PQI196765 QAE196611:QAE196765 QKA196611:QKA196765 QTW196611:QTW196765 RDS196611:RDS196765 RNO196611:RNO196765 RXK196611:RXK196765 SHG196611:SHG196765 SRC196611:SRC196765 TAY196611:TAY196765 TKU196611:TKU196765 TUQ196611:TUQ196765 UEM196611:UEM196765 UOI196611:UOI196765 UYE196611:UYE196765 VIA196611:VIA196765 VRW196611:VRW196765 WBS196611:WBS196765 WLO196611:WLO196765 WVK196611:WVK196765 C262147:C262301 IY262147:IY262301 SU262147:SU262301 ACQ262147:ACQ262301 AMM262147:AMM262301 AWI262147:AWI262301 BGE262147:BGE262301 BQA262147:BQA262301 BZW262147:BZW262301 CJS262147:CJS262301 CTO262147:CTO262301 DDK262147:DDK262301 DNG262147:DNG262301 DXC262147:DXC262301 EGY262147:EGY262301 EQU262147:EQU262301 FAQ262147:FAQ262301 FKM262147:FKM262301 FUI262147:FUI262301 GEE262147:GEE262301 GOA262147:GOA262301 GXW262147:GXW262301 HHS262147:HHS262301 HRO262147:HRO262301 IBK262147:IBK262301 ILG262147:ILG262301 IVC262147:IVC262301 JEY262147:JEY262301 JOU262147:JOU262301 JYQ262147:JYQ262301 KIM262147:KIM262301 KSI262147:KSI262301 LCE262147:LCE262301 LMA262147:LMA262301 LVW262147:LVW262301 MFS262147:MFS262301 MPO262147:MPO262301 MZK262147:MZK262301 NJG262147:NJG262301 NTC262147:NTC262301 OCY262147:OCY262301 OMU262147:OMU262301 OWQ262147:OWQ262301 PGM262147:PGM262301 PQI262147:PQI262301 QAE262147:QAE262301 QKA262147:QKA262301 QTW262147:QTW262301 RDS262147:RDS262301 RNO262147:RNO262301 RXK262147:RXK262301 SHG262147:SHG262301 SRC262147:SRC262301 TAY262147:TAY262301 TKU262147:TKU262301 TUQ262147:TUQ262301 UEM262147:UEM262301 UOI262147:UOI262301 UYE262147:UYE262301 VIA262147:VIA262301 VRW262147:VRW262301 WBS262147:WBS262301 WLO262147:WLO262301 WVK262147:WVK262301 C327683:C327837 IY327683:IY327837 SU327683:SU327837 ACQ327683:ACQ327837 AMM327683:AMM327837 AWI327683:AWI327837 BGE327683:BGE327837 BQA327683:BQA327837 BZW327683:BZW327837 CJS327683:CJS327837 CTO327683:CTO327837 DDK327683:DDK327837 DNG327683:DNG327837 DXC327683:DXC327837 EGY327683:EGY327837 EQU327683:EQU327837 FAQ327683:FAQ327837 FKM327683:FKM327837 FUI327683:FUI327837 GEE327683:GEE327837 GOA327683:GOA327837 GXW327683:GXW327837 HHS327683:HHS327837 HRO327683:HRO327837 IBK327683:IBK327837 ILG327683:ILG327837 IVC327683:IVC327837 JEY327683:JEY327837 JOU327683:JOU327837 JYQ327683:JYQ327837 KIM327683:KIM327837 KSI327683:KSI327837 LCE327683:LCE327837 LMA327683:LMA327837 LVW327683:LVW327837 MFS327683:MFS327837 MPO327683:MPO327837 MZK327683:MZK327837 NJG327683:NJG327837 NTC327683:NTC327837 OCY327683:OCY327837 OMU327683:OMU327837 OWQ327683:OWQ327837 PGM327683:PGM327837 PQI327683:PQI327837 QAE327683:QAE327837 QKA327683:QKA327837 QTW327683:QTW327837 RDS327683:RDS327837 RNO327683:RNO327837 RXK327683:RXK327837 SHG327683:SHG327837 SRC327683:SRC327837 TAY327683:TAY327837 TKU327683:TKU327837 TUQ327683:TUQ327837 UEM327683:UEM327837 UOI327683:UOI327837 UYE327683:UYE327837 VIA327683:VIA327837 VRW327683:VRW327837 WBS327683:WBS327837 WLO327683:WLO327837 WVK327683:WVK327837 C393219:C393373 IY393219:IY393373 SU393219:SU393373 ACQ393219:ACQ393373 AMM393219:AMM393373 AWI393219:AWI393373 BGE393219:BGE393373 BQA393219:BQA393373 BZW393219:BZW393373 CJS393219:CJS393373 CTO393219:CTO393373 DDK393219:DDK393373 DNG393219:DNG393373 DXC393219:DXC393373 EGY393219:EGY393373 EQU393219:EQU393373 FAQ393219:FAQ393373 FKM393219:FKM393373 FUI393219:FUI393373 GEE393219:GEE393373 GOA393219:GOA393373 GXW393219:GXW393373 HHS393219:HHS393373 HRO393219:HRO393373 IBK393219:IBK393373 ILG393219:ILG393373 IVC393219:IVC393373 JEY393219:JEY393373 JOU393219:JOU393373 JYQ393219:JYQ393373 KIM393219:KIM393373 KSI393219:KSI393373 LCE393219:LCE393373 LMA393219:LMA393373 LVW393219:LVW393373 MFS393219:MFS393373 MPO393219:MPO393373 MZK393219:MZK393373 NJG393219:NJG393373 NTC393219:NTC393373 OCY393219:OCY393373 OMU393219:OMU393373 OWQ393219:OWQ393373 PGM393219:PGM393373 PQI393219:PQI393373 QAE393219:QAE393373 QKA393219:QKA393373 QTW393219:QTW393373 RDS393219:RDS393373 RNO393219:RNO393373 RXK393219:RXK393373 SHG393219:SHG393373 SRC393219:SRC393373 TAY393219:TAY393373 TKU393219:TKU393373 TUQ393219:TUQ393373 UEM393219:UEM393373 UOI393219:UOI393373 UYE393219:UYE393373 VIA393219:VIA393373 VRW393219:VRW393373 WBS393219:WBS393373 WLO393219:WLO393373 WVK393219:WVK393373 C458755:C458909 IY458755:IY458909 SU458755:SU458909 ACQ458755:ACQ458909 AMM458755:AMM458909 AWI458755:AWI458909 BGE458755:BGE458909 BQA458755:BQA458909 BZW458755:BZW458909 CJS458755:CJS458909 CTO458755:CTO458909 DDK458755:DDK458909 DNG458755:DNG458909 DXC458755:DXC458909 EGY458755:EGY458909 EQU458755:EQU458909 FAQ458755:FAQ458909 FKM458755:FKM458909 FUI458755:FUI458909 GEE458755:GEE458909 GOA458755:GOA458909 GXW458755:GXW458909 HHS458755:HHS458909 HRO458755:HRO458909 IBK458755:IBK458909 ILG458755:ILG458909 IVC458755:IVC458909 JEY458755:JEY458909 JOU458755:JOU458909 JYQ458755:JYQ458909 KIM458755:KIM458909 KSI458755:KSI458909 LCE458755:LCE458909 LMA458755:LMA458909 LVW458755:LVW458909 MFS458755:MFS458909 MPO458755:MPO458909 MZK458755:MZK458909 NJG458755:NJG458909 NTC458755:NTC458909 OCY458755:OCY458909 OMU458755:OMU458909 OWQ458755:OWQ458909 PGM458755:PGM458909 PQI458755:PQI458909 QAE458755:QAE458909 QKA458755:QKA458909 QTW458755:QTW458909 RDS458755:RDS458909 RNO458755:RNO458909 RXK458755:RXK458909 SHG458755:SHG458909 SRC458755:SRC458909 TAY458755:TAY458909 TKU458755:TKU458909 TUQ458755:TUQ458909 UEM458755:UEM458909 UOI458755:UOI458909 UYE458755:UYE458909 VIA458755:VIA458909 VRW458755:VRW458909 WBS458755:WBS458909 WLO458755:WLO458909 WVK458755:WVK458909 C524291:C524445 IY524291:IY524445 SU524291:SU524445 ACQ524291:ACQ524445 AMM524291:AMM524445 AWI524291:AWI524445 BGE524291:BGE524445 BQA524291:BQA524445 BZW524291:BZW524445 CJS524291:CJS524445 CTO524291:CTO524445 DDK524291:DDK524445 DNG524291:DNG524445 DXC524291:DXC524445 EGY524291:EGY524445 EQU524291:EQU524445 FAQ524291:FAQ524445 FKM524291:FKM524445 FUI524291:FUI524445 GEE524291:GEE524445 GOA524291:GOA524445 GXW524291:GXW524445 HHS524291:HHS524445 HRO524291:HRO524445 IBK524291:IBK524445 ILG524291:ILG524445 IVC524291:IVC524445 JEY524291:JEY524445 JOU524291:JOU524445 JYQ524291:JYQ524445 KIM524291:KIM524445 KSI524291:KSI524445 LCE524291:LCE524445 LMA524291:LMA524445 LVW524291:LVW524445 MFS524291:MFS524445 MPO524291:MPO524445 MZK524291:MZK524445 NJG524291:NJG524445 NTC524291:NTC524445 OCY524291:OCY524445 OMU524291:OMU524445 OWQ524291:OWQ524445 PGM524291:PGM524445 PQI524291:PQI524445 QAE524291:QAE524445 QKA524291:QKA524445 QTW524291:QTW524445 RDS524291:RDS524445 RNO524291:RNO524445 RXK524291:RXK524445 SHG524291:SHG524445 SRC524291:SRC524445 TAY524291:TAY524445 TKU524291:TKU524445 TUQ524291:TUQ524445 UEM524291:UEM524445 UOI524291:UOI524445 UYE524291:UYE524445 VIA524291:VIA524445 VRW524291:VRW524445 WBS524291:WBS524445 WLO524291:WLO524445 WVK524291:WVK524445 C589827:C589981 IY589827:IY589981 SU589827:SU589981 ACQ589827:ACQ589981 AMM589827:AMM589981 AWI589827:AWI589981 BGE589827:BGE589981 BQA589827:BQA589981 BZW589827:BZW589981 CJS589827:CJS589981 CTO589827:CTO589981 DDK589827:DDK589981 DNG589827:DNG589981 DXC589827:DXC589981 EGY589827:EGY589981 EQU589827:EQU589981 FAQ589827:FAQ589981 FKM589827:FKM589981 FUI589827:FUI589981 GEE589827:GEE589981 GOA589827:GOA589981 GXW589827:GXW589981 HHS589827:HHS589981 HRO589827:HRO589981 IBK589827:IBK589981 ILG589827:ILG589981 IVC589827:IVC589981 JEY589827:JEY589981 JOU589827:JOU589981 JYQ589827:JYQ589981 KIM589827:KIM589981 KSI589827:KSI589981 LCE589827:LCE589981 LMA589827:LMA589981 LVW589827:LVW589981 MFS589827:MFS589981 MPO589827:MPO589981 MZK589827:MZK589981 NJG589827:NJG589981 NTC589827:NTC589981 OCY589827:OCY589981 OMU589827:OMU589981 OWQ589827:OWQ589981 PGM589827:PGM589981 PQI589827:PQI589981 QAE589827:QAE589981 QKA589827:QKA589981 QTW589827:QTW589981 RDS589827:RDS589981 RNO589827:RNO589981 RXK589827:RXK589981 SHG589827:SHG589981 SRC589827:SRC589981 TAY589827:TAY589981 TKU589827:TKU589981 TUQ589827:TUQ589981 UEM589827:UEM589981 UOI589827:UOI589981 UYE589827:UYE589981 VIA589827:VIA589981 VRW589827:VRW589981 WBS589827:WBS589981 WLO589827:WLO589981 WVK589827:WVK589981 C655363:C655517 IY655363:IY655517 SU655363:SU655517 ACQ655363:ACQ655517 AMM655363:AMM655517 AWI655363:AWI655517 BGE655363:BGE655517 BQA655363:BQA655517 BZW655363:BZW655517 CJS655363:CJS655517 CTO655363:CTO655517 DDK655363:DDK655517 DNG655363:DNG655517 DXC655363:DXC655517 EGY655363:EGY655517 EQU655363:EQU655517 FAQ655363:FAQ655517 FKM655363:FKM655517 FUI655363:FUI655517 GEE655363:GEE655517 GOA655363:GOA655517 GXW655363:GXW655517 HHS655363:HHS655517 HRO655363:HRO655517 IBK655363:IBK655517 ILG655363:ILG655517 IVC655363:IVC655517 JEY655363:JEY655517 JOU655363:JOU655517 JYQ655363:JYQ655517 KIM655363:KIM655517 KSI655363:KSI655517 LCE655363:LCE655517 LMA655363:LMA655517 LVW655363:LVW655517 MFS655363:MFS655517 MPO655363:MPO655517 MZK655363:MZK655517 NJG655363:NJG655517 NTC655363:NTC655517 OCY655363:OCY655517 OMU655363:OMU655517 OWQ655363:OWQ655517 PGM655363:PGM655517 PQI655363:PQI655517 QAE655363:QAE655517 QKA655363:QKA655517 QTW655363:QTW655517 RDS655363:RDS655517 RNO655363:RNO655517 RXK655363:RXK655517 SHG655363:SHG655517 SRC655363:SRC655517 TAY655363:TAY655517 TKU655363:TKU655517 TUQ655363:TUQ655517 UEM655363:UEM655517 UOI655363:UOI655517 UYE655363:UYE655517 VIA655363:VIA655517 VRW655363:VRW655517 WBS655363:WBS655517 WLO655363:WLO655517 WVK655363:WVK655517 C720899:C721053 IY720899:IY721053 SU720899:SU721053 ACQ720899:ACQ721053 AMM720899:AMM721053 AWI720899:AWI721053 BGE720899:BGE721053 BQA720899:BQA721053 BZW720899:BZW721053 CJS720899:CJS721053 CTO720899:CTO721053 DDK720899:DDK721053 DNG720899:DNG721053 DXC720899:DXC721053 EGY720899:EGY721053 EQU720899:EQU721053 FAQ720899:FAQ721053 FKM720899:FKM721053 FUI720899:FUI721053 GEE720899:GEE721053 GOA720899:GOA721053 GXW720899:GXW721053 HHS720899:HHS721053 HRO720899:HRO721053 IBK720899:IBK721053 ILG720899:ILG721053 IVC720899:IVC721053 JEY720899:JEY721053 JOU720899:JOU721053 JYQ720899:JYQ721053 KIM720899:KIM721053 KSI720899:KSI721053 LCE720899:LCE721053 LMA720899:LMA721053 LVW720899:LVW721053 MFS720899:MFS721053 MPO720899:MPO721053 MZK720899:MZK721053 NJG720899:NJG721053 NTC720899:NTC721053 OCY720899:OCY721053 OMU720899:OMU721053 OWQ720899:OWQ721053 PGM720899:PGM721053 PQI720899:PQI721053 QAE720899:QAE721053 QKA720899:QKA721053 QTW720899:QTW721053 RDS720899:RDS721053 RNO720899:RNO721053 RXK720899:RXK721053 SHG720899:SHG721053 SRC720899:SRC721053 TAY720899:TAY721053 TKU720899:TKU721053 TUQ720899:TUQ721053 UEM720899:UEM721053 UOI720899:UOI721053 UYE720899:UYE721053 VIA720899:VIA721053 VRW720899:VRW721053 WBS720899:WBS721053 WLO720899:WLO721053 WVK720899:WVK721053 C786435:C786589 IY786435:IY786589 SU786435:SU786589 ACQ786435:ACQ786589 AMM786435:AMM786589 AWI786435:AWI786589 BGE786435:BGE786589 BQA786435:BQA786589 BZW786435:BZW786589 CJS786435:CJS786589 CTO786435:CTO786589 DDK786435:DDK786589 DNG786435:DNG786589 DXC786435:DXC786589 EGY786435:EGY786589 EQU786435:EQU786589 FAQ786435:FAQ786589 FKM786435:FKM786589 FUI786435:FUI786589 GEE786435:GEE786589 GOA786435:GOA786589 GXW786435:GXW786589 HHS786435:HHS786589 HRO786435:HRO786589 IBK786435:IBK786589 ILG786435:ILG786589 IVC786435:IVC786589 JEY786435:JEY786589 JOU786435:JOU786589 JYQ786435:JYQ786589 KIM786435:KIM786589 KSI786435:KSI786589 LCE786435:LCE786589 LMA786435:LMA786589 LVW786435:LVW786589 MFS786435:MFS786589 MPO786435:MPO786589 MZK786435:MZK786589 NJG786435:NJG786589 NTC786435:NTC786589 OCY786435:OCY786589 OMU786435:OMU786589 OWQ786435:OWQ786589 PGM786435:PGM786589 PQI786435:PQI786589 QAE786435:QAE786589 QKA786435:QKA786589 QTW786435:QTW786589 RDS786435:RDS786589 RNO786435:RNO786589 RXK786435:RXK786589 SHG786435:SHG786589 SRC786435:SRC786589 TAY786435:TAY786589 TKU786435:TKU786589 TUQ786435:TUQ786589 UEM786435:UEM786589 UOI786435:UOI786589 UYE786435:UYE786589 VIA786435:VIA786589 VRW786435:VRW786589 WBS786435:WBS786589 WLO786435:WLO786589 WVK786435:WVK786589 C851971:C852125 IY851971:IY852125 SU851971:SU852125 ACQ851971:ACQ852125 AMM851971:AMM852125 AWI851971:AWI852125 BGE851971:BGE852125 BQA851971:BQA852125 BZW851971:BZW852125 CJS851971:CJS852125 CTO851971:CTO852125 DDK851971:DDK852125 DNG851971:DNG852125 DXC851971:DXC852125 EGY851971:EGY852125 EQU851971:EQU852125 FAQ851971:FAQ852125 FKM851971:FKM852125 FUI851971:FUI852125 GEE851971:GEE852125 GOA851971:GOA852125 GXW851971:GXW852125 HHS851971:HHS852125 HRO851971:HRO852125 IBK851971:IBK852125 ILG851971:ILG852125 IVC851971:IVC852125 JEY851971:JEY852125 JOU851971:JOU852125 JYQ851971:JYQ852125 KIM851971:KIM852125 KSI851971:KSI852125 LCE851971:LCE852125 LMA851971:LMA852125 LVW851971:LVW852125 MFS851971:MFS852125 MPO851971:MPO852125 MZK851971:MZK852125 NJG851971:NJG852125 NTC851971:NTC852125 OCY851971:OCY852125 OMU851971:OMU852125 OWQ851971:OWQ852125 PGM851971:PGM852125 PQI851971:PQI852125 QAE851971:QAE852125 QKA851971:QKA852125 QTW851971:QTW852125 RDS851971:RDS852125 RNO851971:RNO852125 RXK851971:RXK852125 SHG851971:SHG852125 SRC851971:SRC852125 TAY851971:TAY852125 TKU851971:TKU852125 TUQ851971:TUQ852125 UEM851971:UEM852125 UOI851971:UOI852125 UYE851971:UYE852125 VIA851971:VIA852125 VRW851971:VRW852125 WBS851971:WBS852125 WLO851971:WLO852125 WVK851971:WVK852125 C917507:C917661 IY917507:IY917661 SU917507:SU917661 ACQ917507:ACQ917661 AMM917507:AMM917661 AWI917507:AWI917661 BGE917507:BGE917661 BQA917507:BQA917661 BZW917507:BZW917661 CJS917507:CJS917661 CTO917507:CTO917661 DDK917507:DDK917661 DNG917507:DNG917661 DXC917507:DXC917661 EGY917507:EGY917661 EQU917507:EQU917661 FAQ917507:FAQ917661 FKM917507:FKM917661 FUI917507:FUI917661 GEE917507:GEE917661 GOA917507:GOA917661 GXW917507:GXW917661 HHS917507:HHS917661 HRO917507:HRO917661 IBK917507:IBK917661 ILG917507:ILG917661 IVC917507:IVC917661 JEY917507:JEY917661 JOU917507:JOU917661 JYQ917507:JYQ917661 KIM917507:KIM917661 KSI917507:KSI917661 LCE917507:LCE917661 LMA917507:LMA917661 LVW917507:LVW917661 MFS917507:MFS917661 MPO917507:MPO917661 MZK917507:MZK917661 NJG917507:NJG917661 NTC917507:NTC917661 OCY917507:OCY917661 OMU917507:OMU917661 OWQ917507:OWQ917661 PGM917507:PGM917661 PQI917507:PQI917661 QAE917507:QAE917661 QKA917507:QKA917661 QTW917507:QTW917661 RDS917507:RDS917661 RNO917507:RNO917661 RXK917507:RXK917661 SHG917507:SHG917661 SRC917507:SRC917661 TAY917507:TAY917661 TKU917507:TKU917661 TUQ917507:TUQ917661 UEM917507:UEM917661 UOI917507:UOI917661 UYE917507:UYE917661 VIA917507:VIA917661 VRW917507:VRW917661 WBS917507:WBS917661 WLO917507:WLO917661 WVK917507:WVK917661 C983043:C983197 IY983043:IY983197 SU983043:SU983197 ACQ983043:ACQ983197 AMM983043:AMM983197 AWI983043:AWI983197 BGE983043:BGE983197 BQA983043:BQA983197 BZW983043:BZW983197 CJS983043:CJS983197 CTO983043:CTO983197 DDK983043:DDK983197 DNG983043:DNG983197 DXC983043:DXC983197 EGY983043:EGY983197 EQU983043:EQU983197 FAQ983043:FAQ983197 FKM983043:FKM983197 FUI983043:FUI983197 GEE983043:GEE983197 GOA983043:GOA983197 GXW983043:GXW983197 HHS983043:HHS983197 HRO983043:HRO983197 IBK983043:IBK983197 ILG983043:ILG983197 IVC983043:IVC983197 JEY983043:JEY983197 JOU983043:JOU983197 JYQ983043:JYQ983197 KIM983043:KIM983197 KSI983043:KSI983197 LCE983043:LCE983197 LMA983043:LMA983197 LVW983043:LVW983197 MFS983043:MFS983197 MPO983043:MPO983197 MZK983043:MZK983197 NJG983043:NJG983197 NTC983043:NTC983197 OCY983043:OCY983197 OMU983043:OMU983197 OWQ983043:OWQ983197 PGM983043:PGM983197 PQI983043:PQI983197 QAE983043:QAE983197 QKA983043:QKA983197 QTW983043:QTW983197 RDS983043:RDS983197 RNO983043:RNO983197 RXK983043:RXK983197 SHG983043:SHG983197 SRC983043:SRC983197 TAY983043:TAY983197 TKU983043:TKU983197 TUQ983043:TUQ983197 UEM983043:UEM983197 UOI983043:UOI983197 UYE983043:UYE983197 VIA983043:VIA983197 VRW983043:VRW983197 WBS983043:WBS983197 WLO983043:WLO983197 WVK983043:WVK983197">
      <formula1>$O$182:$O$186</formula1>
    </dataValidation>
    <dataValidation type="list" allowBlank="1" showInputMessage="1" showErrorMessage="1" sqref="B160 IX160 ST160 ACP160 AML160 AWH160 BGD160 BPZ160 BZV160 CJR160 CTN160 DDJ160 DNF160 DXB160 EGX160 EQT160 FAP160 FKL160 FUH160 GED160 GNZ160 GXV160 HHR160 HRN160 IBJ160 ILF160 IVB160 JEX160 JOT160 JYP160 KIL160 KSH160 LCD160 LLZ160 LVV160 MFR160 MPN160 MZJ160 NJF160 NTB160 OCX160 OMT160 OWP160 PGL160 PQH160 QAD160 QJZ160 QTV160 RDR160 RNN160 RXJ160 SHF160 SRB160 TAX160 TKT160 TUP160 UEL160 UOH160 UYD160 VHZ160 VRV160 WBR160 WLN160 WVJ160 B65696 IX65696 ST65696 ACP65696 AML65696 AWH65696 BGD65696 BPZ65696 BZV65696 CJR65696 CTN65696 DDJ65696 DNF65696 DXB65696 EGX65696 EQT65696 FAP65696 FKL65696 FUH65696 GED65696 GNZ65696 GXV65696 HHR65696 HRN65696 IBJ65696 ILF65696 IVB65696 JEX65696 JOT65696 JYP65696 KIL65696 KSH65696 LCD65696 LLZ65696 LVV65696 MFR65696 MPN65696 MZJ65696 NJF65696 NTB65696 OCX65696 OMT65696 OWP65696 PGL65696 PQH65696 QAD65696 QJZ65696 QTV65696 RDR65696 RNN65696 RXJ65696 SHF65696 SRB65696 TAX65696 TKT65696 TUP65696 UEL65696 UOH65696 UYD65696 VHZ65696 VRV65696 WBR65696 WLN65696 WVJ65696 B131232 IX131232 ST131232 ACP131232 AML131232 AWH131232 BGD131232 BPZ131232 BZV131232 CJR131232 CTN131232 DDJ131232 DNF131232 DXB131232 EGX131232 EQT131232 FAP131232 FKL131232 FUH131232 GED131232 GNZ131232 GXV131232 HHR131232 HRN131232 IBJ131232 ILF131232 IVB131232 JEX131232 JOT131232 JYP131232 KIL131232 KSH131232 LCD131232 LLZ131232 LVV131232 MFR131232 MPN131232 MZJ131232 NJF131232 NTB131232 OCX131232 OMT131232 OWP131232 PGL131232 PQH131232 QAD131232 QJZ131232 QTV131232 RDR131232 RNN131232 RXJ131232 SHF131232 SRB131232 TAX131232 TKT131232 TUP131232 UEL131232 UOH131232 UYD131232 VHZ131232 VRV131232 WBR131232 WLN131232 WVJ131232 B196768 IX196768 ST196768 ACP196768 AML196768 AWH196768 BGD196768 BPZ196768 BZV196768 CJR196768 CTN196768 DDJ196768 DNF196768 DXB196768 EGX196768 EQT196768 FAP196768 FKL196768 FUH196768 GED196768 GNZ196768 GXV196768 HHR196768 HRN196768 IBJ196768 ILF196768 IVB196768 JEX196768 JOT196768 JYP196768 KIL196768 KSH196768 LCD196768 LLZ196768 LVV196768 MFR196768 MPN196768 MZJ196768 NJF196768 NTB196768 OCX196768 OMT196768 OWP196768 PGL196768 PQH196768 QAD196768 QJZ196768 QTV196768 RDR196768 RNN196768 RXJ196768 SHF196768 SRB196768 TAX196768 TKT196768 TUP196768 UEL196768 UOH196768 UYD196768 VHZ196768 VRV196768 WBR196768 WLN196768 WVJ196768 B262304 IX262304 ST262304 ACP262304 AML262304 AWH262304 BGD262304 BPZ262304 BZV262304 CJR262304 CTN262304 DDJ262304 DNF262304 DXB262304 EGX262304 EQT262304 FAP262304 FKL262304 FUH262304 GED262304 GNZ262304 GXV262304 HHR262304 HRN262304 IBJ262304 ILF262304 IVB262304 JEX262304 JOT262304 JYP262304 KIL262304 KSH262304 LCD262304 LLZ262304 LVV262304 MFR262304 MPN262304 MZJ262304 NJF262304 NTB262304 OCX262304 OMT262304 OWP262304 PGL262304 PQH262304 QAD262304 QJZ262304 QTV262304 RDR262304 RNN262304 RXJ262304 SHF262304 SRB262304 TAX262304 TKT262304 TUP262304 UEL262304 UOH262304 UYD262304 VHZ262304 VRV262304 WBR262304 WLN262304 WVJ262304 B327840 IX327840 ST327840 ACP327840 AML327840 AWH327840 BGD327840 BPZ327840 BZV327840 CJR327840 CTN327840 DDJ327840 DNF327840 DXB327840 EGX327840 EQT327840 FAP327840 FKL327840 FUH327840 GED327840 GNZ327840 GXV327840 HHR327840 HRN327840 IBJ327840 ILF327840 IVB327840 JEX327840 JOT327840 JYP327840 KIL327840 KSH327840 LCD327840 LLZ327840 LVV327840 MFR327840 MPN327840 MZJ327840 NJF327840 NTB327840 OCX327840 OMT327840 OWP327840 PGL327840 PQH327840 QAD327840 QJZ327840 QTV327840 RDR327840 RNN327840 RXJ327840 SHF327840 SRB327840 TAX327840 TKT327840 TUP327840 UEL327840 UOH327840 UYD327840 VHZ327840 VRV327840 WBR327840 WLN327840 WVJ327840 B393376 IX393376 ST393376 ACP393376 AML393376 AWH393376 BGD393376 BPZ393376 BZV393376 CJR393376 CTN393376 DDJ393376 DNF393376 DXB393376 EGX393376 EQT393376 FAP393376 FKL393376 FUH393376 GED393376 GNZ393376 GXV393376 HHR393376 HRN393376 IBJ393376 ILF393376 IVB393376 JEX393376 JOT393376 JYP393376 KIL393376 KSH393376 LCD393376 LLZ393376 LVV393376 MFR393376 MPN393376 MZJ393376 NJF393376 NTB393376 OCX393376 OMT393376 OWP393376 PGL393376 PQH393376 QAD393376 QJZ393376 QTV393376 RDR393376 RNN393376 RXJ393376 SHF393376 SRB393376 TAX393376 TKT393376 TUP393376 UEL393376 UOH393376 UYD393376 VHZ393376 VRV393376 WBR393376 WLN393376 WVJ393376 B458912 IX458912 ST458912 ACP458912 AML458912 AWH458912 BGD458912 BPZ458912 BZV458912 CJR458912 CTN458912 DDJ458912 DNF458912 DXB458912 EGX458912 EQT458912 FAP458912 FKL458912 FUH458912 GED458912 GNZ458912 GXV458912 HHR458912 HRN458912 IBJ458912 ILF458912 IVB458912 JEX458912 JOT458912 JYP458912 KIL458912 KSH458912 LCD458912 LLZ458912 LVV458912 MFR458912 MPN458912 MZJ458912 NJF458912 NTB458912 OCX458912 OMT458912 OWP458912 PGL458912 PQH458912 QAD458912 QJZ458912 QTV458912 RDR458912 RNN458912 RXJ458912 SHF458912 SRB458912 TAX458912 TKT458912 TUP458912 UEL458912 UOH458912 UYD458912 VHZ458912 VRV458912 WBR458912 WLN458912 WVJ458912 B524448 IX524448 ST524448 ACP524448 AML524448 AWH524448 BGD524448 BPZ524448 BZV524448 CJR524448 CTN524448 DDJ524448 DNF524448 DXB524448 EGX524448 EQT524448 FAP524448 FKL524448 FUH524448 GED524448 GNZ524448 GXV524448 HHR524448 HRN524448 IBJ524448 ILF524448 IVB524448 JEX524448 JOT524448 JYP524448 KIL524448 KSH524448 LCD524448 LLZ524448 LVV524448 MFR524448 MPN524448 MZJ524448 NJF524448 NTB524448 OCX524448 OMT524448 OWP524448 PGL524448 PQH524448 QAD524448 QJZ524448 QTV524448 RDR524448 RNN524448 RXJ524448 SHF524448 SRB524448 TAX524448 TKT524448 TUP524448 UEL524448 UOH524448 UYD524448 VHZ524448 VRV524448 WBR524448 WLN524448 WVJ524448 B589984 IX589984 ST589984 ACP589984 AML589984 AWH589984 BGD589984 BPZ589984 BZV589984 CJR589984 CTN589984 DDJ589984 DNF589984 DXB589984 EGX589984 EQT589984 FAP589984 FKL589984 FUH589984 GED589984 GNZ589984 GXV589984 HHR589984 HRN589984 IBJ589984 ILF589984 IVB589984 JEX589984 JOT589984 JYP589984 KIL589984 KSH589984 LCD589984 LLZ589984 LVV589984 MFR589984 MPN589984 MZJ589984 NJF589984 NTB589984 OCX589984 OMT589984 OWP589984 PGL589984 PQH589984 QAD589984 QJZ589984 QTV589984 RDR589984 RNN589984 RXJ589984 SHF589984 SRB589984 TAX589984 TKT589984 TUP589984 UEL589984 UOH589984 UYD589984 VHZ589984 VRV589984 WBR589984 WLN589984 WVJ589984 B655520 IX655520 ST655520 ACP655520 AML655520 AWH655520 BGD655520 BPZ655520 BZV655520 CJR655520 CTN655520 DDJ655520 DNF655520 DXB655520 EGX655520 EQT655520 FAP655520 FKL655520 FUH655520 GED655520 GNZ655520 GXV655520 HHR655520 HRN655520 IBJ655520 ILF655520 IVB655520 JEX655520 JOT655520 JYP655520 KIL655520 KSH655520 LCD655520 LLZ655520 LVV655520 MFR655520 MPN655520 MZJ655520 NJF655520 NTB655520 OCX655520 OMT655520 OWP655520 PGL655520 PQH655520 QAD655520 QJZ655520 QTV655520 RDR655520 RNN655520 RXJ655520 SHF655520 SRB655520 TAX655520 TKT655520 TUP655520 UEL655520 UOH655520 UYD655520 VHZ655520 VRV655520 WBR655520 WLN655520 WVJ655520 B721056 IX721056 ST721056 ACP721056 AML721056 AWH721056 BGD721056 BPZ721056 BZV721056 CJR721056 CTN721056 DDJ721056 DNF721056 DXB721056 EGX721056 EQT721056 FAP721056 FKL721056 FUH721056 GED721056 GNZ721056 GXV721056 HHR721056 HRN721056 IBJ721056 ILF721056 IVB721056 JEX721056 JOT721056 JYP721056 KIL721056 KSH721056 LCD721056 LLZ721056 LVV721056 MFR721056 MPN721056 MZJ721056 NJF721056 NTB721056 OCX721056 OMT721056 OWP721056 PGL721056 PQH721056 QAD721056 QJZ721056 QTV721056 RDR721056 RNN721056 RXJ721056 SHF721056 SRB721056 TAX721056 TKT721056 TUP721056 UEL721056 UOH721056 UYD721056 VHZ721056 VRV721056 WBR721056 WLN721056 WVJ721056 B786592 IX786592 ST786592 ACP786592 AML786592 AWH786592 BGD786592 BPZ786592 BZV786592 CJR786592 CTN786592 DDJ786592 DNF786592 DXB786592 EGX786592 EQT786592 FAP786592 FKL786592 FUH786592 GED786592 GNZ786592 GXV786592 HHR786592 HRN786592 IBJ786592 ILF786592 IVB786592 JEX786592 JOT786592 JYP786592 KIL786592 KSH786592 LCD786592 LLZ786592 LVV786592 MFR786592 MPN786592 MZJ786592 NJF786592 NTB786592 OCX786592 OMT786592 OWP786592 PGL786592 PQH786592 QAD786592 QJZ786592 QTV786592 RDR786592 RNN786592 RXJ786592 SHF786592 SRB786592 TAX786592 TKT786592 TUP786592 UEL786592 UOH786592 UYD786592 VHZ786592 VRV786592 WBR786592 WLN786592 WVJ786592 B852128 IX852128 ST852128 ACP852128 AML852128 AWH852128 BGD852128 BPZ852128 BZV852128 CJR852128 CTN852128 DDJ852128 DNF852128 DXB852128 EGX852128 EQT852128 FAP852128 FKL852128 FUH852128 GED852128 GNZ852128 GXV852128 HHR852128 HRN852128 IBJ852128 ILF852128 IVB852128 JEX852128 JOT852128 JYP852128 KIL852128 KSH852128 LCD852128 LLZ852128 LVV852128 MFR852128 MPN852128 MZJ852128 NJF852128 NTB852128 OCX852128 OMT852128 OWP852128 PGL852128 PQH852128 QAD852128 QJZ852128 QTV852128 RDR852128 RNN852128 RXJ852128 SHF852128 SRB852128 TAX852128 TKT852128 TUP852128 UEL852128 UOH852128 UYD852128 VHZ852128 VRV852128 WBR852128 WLN852128 WVJ852128 B917664 IX917664 ST917664 ACP917664 AML917664 AWH917664 BGD917664 BPZ917664 BZV917664 CJR917664 CTN917664 DDJ917664 DNF917664 DXB917664 EGX917664 EQT917664 FAP917664 FKL917664 FUH917664 GED917664 GNZ917664 GXV917664 HHR917664 HRN917664 IBJ917664 ILF917664 IVB917664 JEX917664 JOT917664 JYP917664 KIL917664 KSH917664 LCD917664 LLZ917664 LVV917664 MFR917664 MPN917664 MZJ917664 NJF917664 NTB917664 OCX917664 OMT917664 OWP917664 PGL917664 PQH917664 QAD917664 QJZ917664 QTV917664 RDR917664 RNN917664 RXJ917664 SHF917664 SRB917664 TAX917664 TKT917664 TUP917664 UEL917664 UOH917664 UYD917664 VHZ917664 VRV917664 WBR917664 WLN917664 WVJ917664 B983200 IX983200 ST983200 ACP983200 AML983200 AWH983200 BGD983200 BPZ983200 BZV983200 CJR983200 CTN983200 DDJ983200 DNF983200 DXB983200 EGX983200 EQT983200 FAP983200 FKL983200 FUH983200 GED983200 GNZ983200 GXV983200 HHR983200 HRN983200 IBJ983200 ILF983200 IVB983200 JEX983200 JOT983200 JYP983200 KIL983200 KSH983200 LCD983200 LLZ983200 LVV983200 MFR983200 MPN983200 MZJ983200 NJF983200 NTB983200 OCX983200 OMT983200 OWP983200 PGL983200 PQH983200 QAD983200 QJZ983200 QTV983200 RDR983200 RNN983200 RXJ983200 SHF983200 SRB983200 TAX983200 TKT983200 TUP983200 UEL983200 UOH983200 UYD983200 VHZ983200 VRV983200 WBR983200 WLN983200 WVJ983200 B3:B157 IX3:IX157 ST3:ST157 ACP3:ACP157 AML3:AML157 AWH3:AWH157 BGD3:BGD157 BPZ3:BPZ157 BZV3:BZV157 CJR3:CJR157 CTN3:CTN157 DDJ3:DDJ157 DNF3:DNF157 DXB3:DXB157 EGX3:EGX157 EQT3:EQT157 FAP3:FAP157 FKL3:FKL157 FUH3:FUH157 GED3:GED157 GNZ3:GNZ157 GXV3:GXV157 HHR3:HHR157 HRN3:HRN157 IBJ3:IBJ157 ILF3:ILF157 IVB3:IVB157 JEX3:JEX157 JOT3:JOT157 JYP3:JYP157 KIL3:KIL157 KSH3:KSH157 LCD3:LCD157 LLZ3:LLZ157 LVV3:LVV157 MFR3:MFR157 MPN3:MPN157 MZJ3:MZJ157 NJF3:NJF157 NTB3:NTB157 OCX3:OCX157 OMT3:OMT157 OWP3:OWP157 PGL3:PGL157 PQH3:PQH157 QAD3:QAD157 QJZ3:QJZ157 QTV3:QTV157 RDR3:RDR157 RNN3:RNN157 RXJ3:RXJ157 SHF3:SHF157 SRB3:SRB157 TAX3:TAX157 TKT3:TKT157 TUP3:TUP157 UEL3:UEL157 UOH3:UOH157 UYD3:UYD157 VHZ3:VHZ157 VRV3:VRV157 WBR3:WBR157 WLN3:WLN157 WVJ3:WVJ157 B65539:B65693 IX65539:IX65693 ST65539:ST65693 ACP65539:ACP65693 AML65539:AML65693 AWH65539:AWH65693 BGD65539:BGD65693 BPZ65539:BPZ65693 BZV65539:BZV65693 CJR65539:CJR65693 CTN65539:CTN65693 DDJ65539:DDJ65693 DNF65539:DNF65693 DXB65539:DXB65693 EGX65539:EGX65693 EQT65539:EQT65693 FAP65539:FAP65693 FKL65539:FKL65693 FUH65539:FUH65693 GED65539:GED65693 GNZ65539:GNZ65693 GXV65539:GXV65693 HHR65539:HHR65693 HRN65539:HRN65693 IBJ65539:IBJ65693 ILF65539:ILF65693 IVB65539:IVB65693 JEX65539:JEX65693 JOT65539:JOT65693 JYP65539:JYP65693 KIL65539:KIL65693 KSH65539:KSH65693 LCD65539:LCD65693 LLZ65539:LLZ65693 LVV65539:LVV65693 MFR65539:MFR65693 MPN65539:MPN65693 MZJ65539:MZJ65693 NJF65539:NJF65693 NTB65539:NTB65693 OCX65539:OCX65693 OMT65539:OMT65693 OWP65539:OWP65693 PGL65539:PGL65693 PQH65539:PQH65693 QAD65539:QAD65693 QJZ65539:QJZ65693 QTV65539:QTV65693 RDR65539:RDR65693 RNN65539:RNN65693 RXJ65539:RXJ65693 SHF65539:SHF65693 SRB65539:SRB65693 TAX65539:TAX65693 TKT65539:TKT65693 TUP65539:TUP65693 UEL65539:UEL65693 UOH65539:UOH65693 UYD65539:UYD65693 VHZ65539:VHZ65693 VRV65539:VRV65693 WBR65539:WBR65693 WLN65539:WLN65693 WVJ65539:WVJ65693 B131075:B131229 IX131075:IX131229 ST131075:ST131229 ACP131075:ACP131229 AML131075:AML131229 AWH131075:AWH131229 BGD131075:BGD131229 BPZ131075:BPZ131229 BZV131075:BZV131229 CJR131075:CJR131229 CTN131075:CTN131229 DDJ131075:DDJ131229 DNF131075:DNF131229 DXB131075:DXB131229 EGX131075:EGX131229 EQT131075:EQT131229 FAP131075:FAP131229 FKL131075:FKL131229 FUH131075:FUH131229 GED131075:GED131229 GNZ131075:GNZ131229 GXV131075:GXV131229 HHR131075:HHR131229 HRN131075:HRN131229 IBJ131075:IBJ131229 ILF131075:ILF131229 IVB131075:IVB131229 JEX131075:JEX131229 JOT131075:JOT131229 JYP131075:JYP131229 KIL131075:KIL131229 KSH131075:KSH131229 LCD131075:LCD131229 LLZ131075:LLZ131229 LVV131075:LVV131229 MFR131075:MFR131229 MPN131075:MPN131229 MZJ131075:MZJ131229 NJF131075:NJF131229 NTB131075:NTB131229 OCX131075:OCX131229 OMT131075:OMT131229 OWP131075:OWP131229 PGL131075:PGL131229 PQH131075:PQH131229 QAD131075:QAD131229 QJZ131075:QJZ131229 QTV131075:QTV131229 RDR131075:RDR131229 RNN131075:RNN131229 RXJ131075:RXJ131229 SHF131075:SHF131229 SRB131075:SRB131229 TAX131075:TAX131229 TKT131075:TKT131229 TUP131075:TUP131229 UEL131075:UEL131229 UOH131075:UOH131229 UYD131075:UYD131229 VHZ131075:VHZ131229 VRV131075:VRV131229 WBR131075:WBR131229 WLN131075:WLN131229 WVJ131075:WVJ131229 B196611:B196765 IX196611:IX196765 ST196611:ST196765 ACP196611:ACP196765 AML196611:AML196765 AWH196611:AWH196765 BGD196611:BGD196765 BPZ196611:BPZ196765 BZV196611:BZV196765 CJR196611:CJR196765 CTN196611:CTN196765 DDJ196611:DDJ196765 DNF196611:DNF196765 DXB196611:DXB196765 EGX196611:EGX196765 EQT196611:EQT196765 FAP196611:FAP196765 FKL196611:FKL196765 FUH196611:FUH196765 GED196611:GED196765 GNZ196611:GNZ196765 GXV196611:GXV196765 HHR196611:HHR196765 HRN196611:HRN196765 IBJ196611:IBJ196765 ILF196611:ILF196765 IVB196611:IVB196765 JEX196611:JEX196765 JOT196611:JOT196765 JYP196611:JYP196765 KIL196611:KIL196765 KSH196611:KSH196765 LCD196611:LCD196765 LLZ196611:LLZ196765 LVV196611:LVV196765 MFR196611:MFR196765 MPN196611:MPN196765 MZJ196611:MZJ196765 NJF196611:NJF196765 NTB196611:NTB196765 OCX196611:OCX196765 OMT196611:OMT196765 OWP196611:OWP196765 PGL196611:PGL196765 PQH196611:PQH196765 QAD196611:QAD196765 QJZ196611:QJZ196765 QTV196611:QTV196765 RDR196611:RDR196765 RNN196611:RNN196765 RXJ196611:RXJ196765 SHF196611:SHF196765 SRB196611:SRB196765 TAX196611:TAX196765 TKT196611:TKT196765 TUP196611:TUP196765 UEL196611:UEL196765 UOH196611:UOH196765 UYD196611:UYD196765 VHZ196611:VHZ196765 VRV196611:VRV196765 WBR196611:WBR196765 WLN196611:WLN196765 WVJ196611:WVJ196765 B262147:B262301 IX262147:IX262301 ST262147:ST262301 ACP262147:ACP262301 AML262147:AML262301 AWH262147:AWH262301 BGD262147:BGD262301 BPZ262147:BPZ262301 BZV262147:BZV262301 CJR262147:CJR262301 CTN262147:CTN262301 DDJ262147:DDJ262301 DNF262147:DNF262301 DXB262147:DXB262301 EGX262147:EGX262301 EQT262147:EQT262301 FAP262147:FAP262301 FKL262147:FKL262301 FUH262147:FUH262301 GED262147:GED262301 GNZ262147:GNZ262301 GXV262147:GXV262301 HHR262147:HHR262301 HRN262147:HRN262301 IBJ262147:IBJ262301 ILF262147:ILF262301 IVB262147:IVB262301 JEX262147:JEX262301 JOT262147:JOT262301 JYP262147:JYP262301 KIL262147:KIL262301 KSH262147:KSH262301 LCD262147:LCD262301 LLZ262147:LLZ262301 LVV262147:LVV262301 MFR262147:MFR262301 MPN262147:MPN262301 MZJ262147:MZJ262301 NJF262147:NJF262301 NTB262147:NTB262301 OCX262147:OCX262301 OMT262147:OMT262301 OWP262147:OWP262301 PGL262147:PGL262301 PQH262147:PQH262301 QAD262147:QAD262301 QJZ262147:QJZ262301 QTV262147:QTV262301 RDR262147:RDR262301 RNN262147:RNN262301 RXJ262147:RXJ262301 SHF262147:SHF262301 SRB262147:SRB262301 TAX262147:TAX262301 TKT262147:TKT262301 TUP262147:TUP262301 UEL262147:UEL262301 UOH262147:UOH262301 UYD262147:UYD262301 VHZ262147:VHZ262301 VRV262147:VRV262301 WBR262147:WBR262301 WLN262147:WLN262301 WVJ262147:WVJ262301 B327683:B327837 IX327683:IX327837 ST327683:ST327837 ACP327683:ACP327837 AML327683:AML327837 AWH327683:AWH327837 BGD327683:BGD327837 BPZ327683:BPZ327837 BZV327683:BZV327837 CJR327683:CJR327837 CTN327683:CTN327837 DDJ327683:DDJ327837 DNF327683:DNF327837 DXB327683:DXB327837 EGX327683:EGX327837 EQT327683:EQT327837 FAP327683:FAP327837 FKL327683:FKL327837 FUH327683:FUH327837 GED327683:GED327837 GNZ327683:GNZ327837 GXV327683:GXV327837 HHR327683:HHR327837 HRN327683:HRN327837 IBJ327683:IBJ327837 ILF327683:ILF327837 IVB327683:IVB327837 JEX327683:JEX327837 JOT327683:JOT327837 JYP327683:JYP327837 KIL327683:KIL327837 KSH327683:KSH327837 LCD327683:LCD327837 LLZ327683:LLZ327837 LVV327683:LVV327837 MFR327683:MFR327837 MPN327683:MPN327837 MZJ327683:MZJ327837 NJF327683:NJF327837 NTB327683:NTB327837 OCX327683:OCX327837 OMT327683:OMT327837 OWP327683:OWP327837 PGL327683:PGL327837 PQH327683:PQH327837 QAD327683:QAD327837 QJZ327683:QJZ327837 QTV327683:QTV327837 RDR327683:RDR327837 RNN327683:RNN327837 RXJ327683:RXJ327837 SHF327683:SHF327837 SRB327683:SRB327837 TAX327683:TAX327837 TKT327683:TKT327837 TUP327683:TUP327837 UEL327683:UEL327837 UOH327683:UOH327837 UYD327683:UYD327837 VHZ327683:VHZ327837 VRV327683:VRV327837 WBR327683:WBR327837 WLN327683:WLN327837 WVJ327683:WVJ327837 B393219:B393373 IX393219:IX393373 ST393219:ST393373 ACP393219:ACP393373 AML393219:AML393373 AWH393219:AWH393373 BGD393219:BGD393373 BPZ393219:BPZ393373 BZV393219:BZV393373 CJR393219:CJR393373 CTN393219:CTN393373 DDJ393219:DDJ393373 DNF393219:DNF393373 DXB393219:DXB393373 EGX393219:EGX393373 EQT393219:EQT393373 FAP393219:FAP393373 FKL393219:FKL393373 FUH393219:FUH393373 GED393219:GED393373 GNZ393219:GNZ393373 GXV393219:GXV393373 HHR393219:HHR393373 HRN393219:HRN393373 IBJ393219:IBJ393373 ILF393219:ILF393373 IVB393219:IVB393373 JEX393219:JEX393373 JOT393219:JOT393373 JYP393219:JYP393373 KIL393219:KIL393373 KSH393219:KSH393373 LCD393219:LCD393373 LLZ393219:LLZ393373 LVV393219:LVV393373 MFR393219:MFR393373 MPN393219:MPN393373 MZJ393219:MZJ393373 NJF393219:NJF393373 NTB393219:NTB393373 OCX393219:OCX393373 OMT393219:OMT393373 OWP393219:OWP393373 PGL393219:PGL393373 PQH393219:PQH393373 QAD393219:QAD393373 QJZ393219:QJZ393373 QTV393219:QTV393373 RDR393219:RDR393373 RNN393219:RNN393373 RXJ393219:RXJ393373 SHF393219:SHF393373 SRB393219:SRB393373 TAX393219:TAX393373 TKT393219:TKT393373 TUP393219:TUP393373 UEL393219:UEL393373 UOH393219:UOH393373 UYD393219:UYD393373 VHZ393219:VHZ393373 VRV393219:VRV393373 WBR393219:WBR393373 WLN393219:WLN393373 WVJ393219:WVJ393373 B458755:B458909 IX458755:IX458909 ST458755:ST458909 ACP458755:ACP458909 AML458755:AML458909 AWH458755:AWH458909 BGD458755:BGD458909 BPZ458755:BPZ458909 BZV458755:BZV458909 CJR458755:CJR458909 CTN458755:CTN458909 DDJ458755:DDJ458909 DNF458755:DNF458909 DXB458755:DXB458909 EGX458755:EGX458909 EQT458755:EQT458909 FAP458755:FAP458909 FKL458755:FKL458909 FUH458755:FUH458909 GED458755:GED458909 GNZ458755:GNZ458909 GXV458755:GXV458909 HHR458755:HHR458909 HRN458755:HRN458909 IBJ458755:IBJ458909 ILF458755:ILF458909 IVB458755:IVB458909 JEX458755:JEX458909 JOT458755:JOT458909 JYP458755:JYP458909 KIL458755:KIL458909 KSH458755:KSH458909 LCD458755:LCD458909 LLZ458755:LLZ458909 LVV458755:LVV458909 MFR458755:MFR458909 MPN458755:MPN458909 MZJ458755:MZJ458909 NJF458755:NJF458909 NTB458755:NTB458909 OCX458755:OCX458909 OMT458755:OMT458909 OWP458755:OWP458909 PGL458755:PGL458909 PQH458755:PQH458909 QAD458755:QAD458909 QJZ458755:QJZ458909 QTV458755:QTV458909 RDR458755:RDR458909 RNN458755:RNN458909 RXJ458755:RXJ458909 SHF458755:SHF458909 SRB458755:SRB458909 TAX458755:TAX458909 TKT458755:TKT458909 TUP458755:TUP458909 UEL458755:UEL458909 UOH458755:UOH458909 UYD458755:UYD458909 VHZ458755:VHZ458909 VRV458755:VRV458909 WBR458755:WBR458909 WLN458755:WLN458909 WVJ458755:WVJ458909 B524291:B524445 IX524291:IX524445 ST524291:ST524445 ACP524291:ACP524445 AML524291:AML524445 AWH524291:AWH524445 BGD524291:BGD524445 BPZ524291:BPZ524445 BZV524291:BZV524445 CJR524291:CJR524445 CTN524291:CTN524445 DDJ524291:DDJ524445 DNF524291:DNF524445 DXB524291:DXB524445 EGX524291:EGX524445 EQT524291:EQT524445 FAP524291:FAP524445 FKL524291:FKL524445 FUH524291:FUH524445 GED524291:GED524445 GNZ524291:GNZ524445 GXV524291:GXV524445 HHR524291:HHR524445 HRN524291:HRN524445 IBJ524291:IBJ524445 ILF524291:ILF524445 IVB524291:IVB524445 JEX524291:JEX524445 JOT524291:JOT524445 JYP524291:JYP524445 KIL524291:KIL524445 KSH524291:KSH524445 LCD524291:LCD524445 LLZ524291:LLZ524445 LVV524291:LVV524445 MFR524291:MFR524445 MPN524291:MPN524445 MZJ524291:MZJ524445 NJF524291:NJF524445 NTB524291:NTB524445 OCX524291:OCX524445 OMT524291:OMT524445 OWP524291:OWP524445 PGL524291:PGL524445 PQH524291:PQH524445 QAD524291:QAD524445 QJZ524291:QJZ524445 QTV524291:QTV524445 RDR524291:RDR524445 RNN524291:RNN524445 RXJ524291:RXJ524445 SHF524291:SHF524445 SRB524291:SRB524445 TAX524291:TAX524445 TKT524291:TKT524445 TUP524291:TUP524445 UEL524291:UEL524445 UOH524291:UOH524445 UYD524291:UYD524445 VHZ524291:VHZ524445 VRV524291:VRV524445 WBR524291:WBR524445 WLN524291:WLN524445 WVJ524291:WVJ524445 B589827:B589981 IX589827:IX589981 ST589827:ST589981 ACP589827:ACP589981 AML589827:AML589981 AWH589827:AWH589981 BGD589827:BGD589981 BPZ589827:BPZ589981 BZV589827:BZV589981 CJR589827:CJR589981 CTN589827:CTN589981 DDJ589827:DDJ589981 DNF589827:DNF589981 DXB589827:DXB589981 EGX589827:EGX589981 EQT589827:EQT589981 FAP589827:FAP589981 FKL589827:FKL589981 FUH589827:FUH589981 GED589827:GED589981 GNZ589827:GNZ589981 GXV589827:GXV589981 HHR589827:HHR589981 HRN589827:HRN589981 IBJ589827:IBJ589981 ILF589827:ILF589981 IVB589827:IVB589981 JEX589827:JEX589981 JOT589827:JOT589981 JYP589827:JYP589981 KIL589827:KIL589981 KSH589827:KSH589981 LCD589827:LCD589981 LLZ589827:LLZ589981 LVV589827:LVV589981 MFR589827:MFR589981 MPN589827:MPN589981 MZJ589827:MZJ589981 NJF589827:NJF589981 NTB589827:NTB589981 OCX589827:OCX589981 OMT589827:OMT589981 OWP589827:OWP589981 PGL589827:PGL589981 PQH589827:PQH589981 QAD589827:QAD589981 QJZ589827:QJZ589981 QTV589827:QTV589981 RDR589827:RDR589981 RNN589827:RNN589981 RXJ589827:RXJ589981 SHF589827:SHF589981 SRB589827:SRB589981 TAX589827:TAX589981 TKT589827:TKT589981 TUP589827:TUP589981 UEL589827:UEL589981 UOH589827:UOH589981 UYD589827:UYD589981 VHZ589827:VHZ589981 VRV589827:VRV589981 WBR589827:WBR589981 WLN589827:WLN589981 WVJ589827:WVJ589981 B655363:B655517 IX655363:IX655517 ST655363:ST655517 ACP655363:ACP655517 AML655363:AML655517 AWH655363:AWH655517 BGD655363:BGD655517 BPZ655363:BPZ655517 BZV655363:BZV655517 CJR655363:CJR655517 CTN655363:CTN655517 DDJ655363:DDJ655517 DNF655363:DNF655517 DXB655363:DXB655517 EGX655363:EGX655517 EQT655363:EQT655517 FAP655363:FAP655517 FKL655363:FKL655517 FUH655363:FUH655517 GED655363:GED655517 GNZ655363:GNZ655517 GXV655363:GXV655517 HHR655363:HHR655517 HRN655363:HRN655517 IBJ655363:IBJ655517 ILF655363:ILF655517 IVB655363:IVB655517 JEX655363:JEX655517 JOT655363:JOT655517 JYP655363:JYP655517 KIL655363:KIL655517 KSH655363:KSH655517 LCD655363:LCD655517 LLZ655363:LLZ655517 LVV655363:LVV655517 MFR655363:MFR655517 MPN655363:MPN655517 MZJ655363:MZJ655517 NJF655363:NJF655517 NTB655363:NTB655517 OCX655363:OCX655517 OMT655363:OMT655517 OWP655363:OWP655517 PGL655363:PGL655517 PQH655363:PQH655517 QAD655363:QAD655517 QJZ655363:QJZ655517 QTV655363:QTV655517 RDR655363:RDR655517 RNN655363:RNN655517 RXJ655363:RXJ655517 SHF655363:SHF655517 SRB655363:SRB655517 TAX655363:TAX655517 TKT655363:TKT655517 TUP655363:TUP655517 UEL655363:UEL655517 UOH655363:UOH655517 UYD655363:UYD655517 VHZ655363:VHZ655517 VRV655363:VRV655517 WBR655363:WBR655517 WLN655363:WLN655517 WVJ655363:WVJ655517 B720899:B721053 IX720899:IX721053 ST720899:ST721053 ACP720899:ACP721053 AML720899:AML721053 AWH720899:AWH721053 BGD720899:BGD721053 BPZ720899:BPZ721053 BZV720899:BZV721053 CJR720899:CJR721053 CTN720899:CTN721053 DDJ720899:DDJ721053 DNF720899:DNF721053 DXB720899:DXB721053 EGX720899:EGX721053 EQT720899:EQT721053 FAP720899:FAP721053 FKL720899:FKL721053 FUH720899:FUH721053 GED720899:GED721053 GNZ720899:GNZ721053 GXV720899:GXV721053 HHR720899:HHR721053 HRN720899:HRN721053 IBJ720899:IBJ721053 ILF720899:ILF721053 IVB720899:IVB721053 JEX720899:JEX721053 JOT720899:JOT721053 JYP720899:JYP721053 KIL720899:KIL721053 KSH720899:KSH721053 LCD720899:LCD721053 LLZ720899:LLZ721053 LVV720899:LVV721053 MFR720899:MFR721053 MPN720899:MPN721053 MZJ720899:MZJ721053 NJF720899:NJF721053 NTB720899:NTB721053 OCX720899:OCX721053 OMT720899:OMT721053 OWP720899:OWP721053 PGL720899:PGL721053 PQH720899:PQH721053 QAD720899:QAD721053 QJZ720899:QJZ721053 QTV720899:QTV721053 RDR720899:RDR721053 RNN720899:RNN721053 RXJ720899:RXJ721053 SHF720899:SHF721053 SRB720899:SRB721053 TAX720899:TAX721053 TKT720899:TKT721053 TUP720899:TUP721053 UEL720899:UEL721053 UOH720899:UOH721053 UYD720899:UYD721053 VHZ720899:VHZ721053 VRV720899:VRV721053 WBR720899:WBR721053 WLN720899:WLN721053 WVJ720899:WVJ721053 B786435:B786589 IX786435:IX786589 ST786435:ST786589 ACP786435:ACP786589 AML786435:AML786589 AWH786435:AWH786589 BGD786435:BGD786589 BPZ786435:BPZ786589 BZV786435:BZV786589 CJR786435:CJR786589 CTN786435:CTN786589 DDJ786435:DDJ786589 DNF786435:DNF786589 DXB786435:DXB786589 EGX786435:EGX786589 EQT786435:EQT786589 FAP786435:FAP786589 FKL786435:FKL786589 FUH786435:FUH786589 GED786435:GED786589 GNZ786435:GNZ786589 GXV786435:GXV786589 HHR786435:HHR786589 HRN786435:HRN786589 IBJ786435:IBJ786589 ILF786435:ILF786589 IVB786435:IVB786589 JEX786435:JEX786589 JOT786435:JOT786589 JYP786435:JYP786589 KIL786435:KIL786589 KSH786435:KSH786589 LCD786435:LCD786589 LLZ786435:LLZ786589 LVV786435:LVV786589 MFR786435:MFR786589 MPN786435:MPN786589 MZJ786435:MZJ786589 NJF786435:NJF786589 NTB786435:NTB786589 OCX786435:OCX786589 OMT786435:OMT786589 OWP786435:OWP786589 PGL786435:PGL786589 PQH786435:PQH786589 QAD786435:QAD786589 QJZ786435:QJZ786589 QTV786435:QTV786589 RDR786435:RDR786589 RNN786435:RNN786589 RXJ786435:RXJ786589 SHF786435:SHF786589 SRB786435:SRB786589 TAX786435:TAX786589 TKT786435:TKT786589 TUP786435:TUP786589 UEL786435:UEL786589 UOH786435:UOH786589 UYD786435:UYD786589 VHZ786435:VHZ786589 VRV786435:VRV786589 WBR786435:WBR786589 WLN786435:WLN786589 WVJ786435:WVJ786589 B851971:B852125 IX851971:IX852125 ST851971:ST852125 ACP851971:ACP852125 AML851971:AML852125 AWH851971:AWH852125 BGD851971:BGD852125 BPZ851971:BPZ852125 BZV851971:BZV852125 CJR851971:CJR852125 CTN851971:CTN852125 DDJ851971:DDJ852125 DNF851971:DNF852125 DXB851971:DXB852125 EGX851971:EGX852125 EQT851971:EQT852125 FAP851971:FAP852125 FKL851971:FKL852125 FUH851971:FUH852125 GED851971:GED852125 GNZ851971:GNZ852125 GXV851971:GXV852125 HHR851971:HHR852125 HRN851971:HRN852125 IBJ851971:IBJ852125 ILF851971:ILF852125 IVB851971:IVB852125 JEX851971:JEX852125 JOT851971:JOT852125 JYP851971:JYP852125 KIL851971:KIL852125 KSH851971:KSH852125 LCD851971:LCD852125 LLZ851971:LLZ852125 LVV851971:LVV852125 MFR851971:MFR852125 MPN851971:MPN852125 MZJ851971:MZJ852125 NJF851971:NJF852125 NTB851971:NTB852125 OCX851971:OCX852125 OMT851971:OMT852125 OWP851971:OWP852125 PGL851971:PGL852125 PQH851971:PQH852125 QAD851971:QAD852125 QJZ851971:QJZ852125 QTV851971:QTV852125 RDR851971:RDR852125 RNN851971:RNN852125 RXJ851971:RXJ852125 SHF851971:SHF852125 SRB851971:SRB852125 TAX851971:TAX852125 TKT851971:TKT852125 TUP851971:TUP852125 UEL851971:UEL852125 UOH851971:UOH852125 UYD851971:UYD852125 VHZ851971:VHZ852125 VRV851971:VRV852125 WBR851971:WBR852125 WLN851971:WLN852125 WVJ851971:WVJ852125 B917507:B917661 IX917507:IX917661 ST917507:ST917661 ACP917507:ACP917661 AML917507:AML917661 AWH917507:AWH917661 BGD917507:BGD917661 BPZ917507:BPZ917661 BZV917507:BZV917661 CJR917507:CJR917661 CTN917507:CTN917661 DDJ917507:DDJ917661 DNF917507:DNF917661 DXB917507:DXB917661 EGX917507:EGX917661 EQT917507:EQT917661 FAP917507:FAP917661 FKL917507:FKL917661 FUH917507:FUH917661 GED917507:GED917661 GNZ917507:GNZ917661 GXV917507:GXV917661 HHR917507:HHR917661 HRN917507:HRN917661 IBJ917507:IBJ917661 ILF917507:ILF917661 IVB917507:IVB917661 JEX917507:JEX917661 JOT917507:JOT917661 JYP917507:JYP917661 KIL917507:KIL917661 KSH917507:KSH917661 LCD917507:LCD917661 LLZ917507:LLZ917661 LVV917507:LVV917661 MFR917507:MFR917661 MPN917507:MPN917661 MZJ917507:MZJ917661 NJF917507:NJF917661 NTB917507:NTB917661 OCX917507:OCX917661 OMT917507:OMT917661 OWP917507:OWP917661 PGL917507:PGL917661 PQH917507:PQH917661 QAD917507:QAD917661 QJZ917507:QJZ917661 QTV917507:QTV917661 RDR917507:RDR917661 RNN917507:RNN917661 RXJ917507:RXJ917661 SHF917507:SHF917661 SRB917507:SRB917661 TAX917507:TAX917661 TKT917507:TKT917661 TUP917507:TUP917661 UEL917507:UEL917661 UOH917507:UOH917661 UYD917507:UYD917661 VHZ917507:VHZ917661 VRV917507:VRV917661 WBR917507:WBR917661 WLN917507:WLN917661 WVJ917507:WVJ917661 B983043:B983197 IX983043:IX983197 ST983043:ST983197 ACP983043:ACP983197 AML983043:AML983197 AWH983043:AWH983197 BGD983043:BGD983197 BPZ983043:BPZ983197 BZV983043:BZV983197 CJR983043:CJR983197 CTN983043:CTN983197 DDJ983043:DDJ983197 DNF983043:DNF983197 DXB983043:DXB983197 EGX983043:EGX983197 EQT983043:EQT983197 FAP983043:FAP983197 FKL983043:FKL983197 FUH983043:FUH983197 GED983043:GED983197 GNZ983043:GNZ983197 GXV983043:GXV983197 HHR983043:HHR983197 HRN983043:HRN983197 IBJ983043:IBJ983197 ILF983043:ILF983197 IVB983043:IVB983197 JEX983043:JEX983197 JOT983043:JOT983197 JYP983043:JYP983197 KIL983043:KIL983197 KSH983043:KSH983197 LCD983043:LCD983197 LLZ983043:LLZ983197 LVV983043:LVV983197 MFR983043:MFR983197 MPN983043:MPN983197 MZJ983043:MZJ983197 NJF983043:NJF983197 NTB983043:NTB983197 OCX983043:OCX983197 OMT983043:OMT983197 OWP983043:OWP983197 PGL983043:PGL983197 PQH983043:PQH983197 QAD983043:QAD983197 QJZ983043:QJZ983197 QTV983043:QTV983197 RDR983043:RDR983197 RNN983043:RNN983197 RXJ983043:RXJ983197 SHF983043:SHF983197 SRB983043:SRB983197 TAX983043:TAX983197 TKT983043:TKT983197 TUP983043:TUP983197 UEL983043:UEL983197 UOH983043:UOH983197 UYD983043:UYD983197 VHZ983043:VHZ983197 VRV983043:VRV983197 WBR983043:WBR983197 WLN983043:WLN983197 WVJ983043:WVJ983197">
      <formula1>$N$182:$N$184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Справка АДСИЦ</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vslavova</dc:creator>
  <cp:lastModifiedBy>vslavova</cp:lastModifiedBy>
  <dcterms:created xsi:type="dcterms:W3CDTF">2023-10-30T11:57:52Z</dcterms:created>
  <dcterms:modified xsi:type="dcterms:W3CDTF">2023-10-30T12:01:28Z</dcterms:modified>
</cp:coreProperties>
</file>