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cc_Server\ICPD ADCIC\2025\KFN OTCHETI\Godishen\final\"/>
    </mc:Choice>
  </mc:AlternateContent>
  <xr:revisionPtr revIDLastSave="0" documentId="8_{8C9D697A-F2E8-4859-9199-DF29635AEB04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H1086" i="2"/>
  <c r="C87" i="9"/>
  <c r="H1038" i="2" s="1"/>
  <c r="H1043" i="2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H969" i="2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/>
  <c r="G18" i="8"/>
  <c r="N17" i="8"/>
  <c r="H767" i="2" s="1"/>
  <c r="G17" i="8"/>
  <c r="N16" i="8"/>
  <c r="H766" i="2" s="1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34" i="4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I31" i="7" s="1"/>
  <c r="C17" i="7"/>
  <c r="H222" i="2" s="1"/>
  <c r="H862" i="2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H258" i="2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7" i="9" l="1"/>
  <c r="H1114" i="2" s="1"/>
  <c r="D46" i="9"/>
  <c r="H975" i="2" s="1"/>
  <c r="Q16" i="8"/>
  <c r="H856" i="2" s="1"/>
  <c r="H768" i="2"/>
  <c r="J20" i="8"/>
  <c r="R20" i="8" s="1"/>
  <c r="H890" i="2" s="1"/>
  <c r="H650" i="2"/>
  <c r="H648" i="2"/>
  <c r="J16" i="8"/>
  <c r="D44" i="6"/>
  <c r="D46" i="6" s="1"/>
  <c r="D31" i="5"/>
  <c r="D36" i="5" s="1"/>
  <c r="C31" i="5"/>
  <c r="C36" i="5" s="1"/>
  <c r="H147" i="2" s="1"/>
  <c r="H170" i="2"/>
  <c r="G36" i="5"/>
  <c r="G37" i="5" s="1"/>
  <c r="H175" i="2" s="1"/>
  <c r="C33" i="5"/>
  <c r="H144" i="2" s="1"/>
  <c r="H174" i="2"/>
  <c r="C37" i="5"/>
  <c r="H148" i="2" s="1"/>
  <c r="G71" i="4"/>
  <c r="H95" i="4"/>
  <c r="I34" i="7"/>
  <c r="H371" i="2" s="1"/>
  <c r="H368" i="2"/>
  <c r="H354" i="2"/>
  <c r="H87" i="2"/>
  <c r="L13" i="7"/>
  <c r="H416" i="2" s="1"/>
  <c r="H244" i="2"/>
  <c r="E7" i="14"/>
  <c r="H6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16" i="8" l="1"/>
  <c r="H886" i="2" s="1"/>
  <c r="H646" i="2"/>
  <c r="G33" i="5"/>
  <c r="H171" i="2" s="1"/>
  <c r="G79" i="4"/>
  <c r="G95" i="4" s="1"/>
  <c r="H120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2" i="12"/>
  <c r="D23" i="12"/>
  <c r="D24" i="12" l="1"/>
  <c r="D12" i="12"/>
  <c r="H124" i="2"/>
  <c r="D5" i="12"/>
  <c r="D19" i="12" s="1"/>
  <c r="D13" i="12"/>
  <c r="D10" i="1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<sst xmlns="http://schemas.openxmlformats.org/spreadsheetml/2006/main" count="4321" uniqueCount="1003">
  <si>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</si>
  <si>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</si>
  <si>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</si>
  <si>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</si>
  <si>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</si>
  <si>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</si>
  <si>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</si>
  <si>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</si>
  <si>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</si>
  <si>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</si>
  <si>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</si>
  <si>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</si>
  <si>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</si>
  <si>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</si>
  <si>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</si>
  <si>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</si>
  <si>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</si>
  <si>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</si>
  <si>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</si>
  <si>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</si>
  <si>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</si>
  <si>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</si>
  <si>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</si>
  <si>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</si>
  <si>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</si>
  <si>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</si>
  <si>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</si>
  <si>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</si>
  <si>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</si>
  <si>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</si>
  <si>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</si>
  <si>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</si>
  <si>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</si>
  <si>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</si>
  <si>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</si>
  <si>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</si>
  <si>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</si>
  <si>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</si>
  <si>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</si>
  <si>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</si>
  <si>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</si>
  <si>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</si>
  <si>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</si>
  <si>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</si>
  <si>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</si>
  <si>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</si>
  <si>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</si>
  <si>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</si>
  <si>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</si>
  <si>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</si>
  <si>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</si>
  <si>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</si>
  <si>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</si>
  <si>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</si>
  <si>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</si>
  <si>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</si>
  <si>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</si>
  <si>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</si>
  <si>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</si>
  <si>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</si>
  <si>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</si>
  <si>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</si>
  <si>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</si>
  <si>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</si>
  <si>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</si>
  <si>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</si>
  <si>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</si>
  <si>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</si>
  <si>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</si>
  <si>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</si>
  <si>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</si>
  <si>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</si>
  <si>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</si>
  <si>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</si>
  <si>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</si>
  <si>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</si>
  <si>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</si>
  <si>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</si>
  <si>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</si>
  <si>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</si>
  <si>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</si>
  <si>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</si>
  <si>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</si>
  <si>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</si>
  <si>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</si>
  <si>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</si>
  <si>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</si>
  <si>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</si>
  <si>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</si>
  <si>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</si>
  <si>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</si>
  <si>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</si>
  <si>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</si>
  <si>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</si>
  <si>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</si>
  <si>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</si>
  <si>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</si>
  <si>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</si>
  <si>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</si>
  <si>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</si>
  <si>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</si>
  <si>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</si>
  <si>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</si>
  <si>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</si>
  <si>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</si>
  <si>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</si>
  <si>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</si>
  <si>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</si>
  <si>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</si>
  <si>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</si>
  <si>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</si>
  <si>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</si>
  <si>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</si>
  <si>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</si>
  <si>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</si>
  <si>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</si>
  <si>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</si>
  <si>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</si>
  <si>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</si>
  <si>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</si>
  <si>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</si>
  <si>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</si>
  <si>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</si>
  <si>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</si>
  <si>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</si>
  <si>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</si>
  <si>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</si>
  <si>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</si>
  <si>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</si>
  <si>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</si>
  <si>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</si>
  <si>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</si>
  <si>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</si>
  <si>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</si>
  <si>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</si>
  <si>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</si>
  <si>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</si>
  <si>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</si>
  <si>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</si>
  <si>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</si>
  <si>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</si>
  <si>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</si>
  <si>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</si>
  <si>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</si>
  <si>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</si>
  <si>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</si>
  <si>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</si>
  <si>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</si>
  <si>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</si>
  <si>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</si>
  <si>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</si>
  <si>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</si>
  <si>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</si>
  <si>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</si>
  <si>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</si>
  <si>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</si>
  <si>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</si>
  <si>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</si>
  <si>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</si>
  <si>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</si>
  <si>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</si>
  <si>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</si>
  <si>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</si>
  <si>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</si>
  <si>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</si>
  <si>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</si>
  <si>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</si>
  <si>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</si>
  <si>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</si>
  <si>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</si>
  <si>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</si>
  <si>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</si>
  <si>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</si>
  <si>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</si>
  <si>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</si>
  <si>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</si>
  <si>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</si>
  <si>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</si>
  <si>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</si>
  <si>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</si>
  <si>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</si>
  <si>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</si>
  <si>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</si>
  <si>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</si>
  <si>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</si>
  <si>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</si>
  <si>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</si>
  <si>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</si>
  <si>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</si>
  <si>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</si>
  <si>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</si>
  <si>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</si>
  <si>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</si>
  <si>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</si>
  <si>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</si>
  <si>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</si>
  <si>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</si>
  <si>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</si>
  <si>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</si>
  <si>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</si>
  <si>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</si>
  <si>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</si>
  <si>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</si>
  <si>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</si>
  <si>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</si>
  <si>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</si>
  <si>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</si>
  <si>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</si>
  <si>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</si>
  <si>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</si>
  <si>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</si>
  <si>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</si>
  <si>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</si>
  <si>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</si>
  <si>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</si>
  <si>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</si>
  <si>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</si>
  <si>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</si>
  <si>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</si>
  <si>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</si>
  <si>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</si>
  <si>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</si>
  <si>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</si>
  <si>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</si>
  <si>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</si>
  <si>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</si>
  <si>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</si>
  <si>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</si>
  <si>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</si>
  <si>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</si>
  <si>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</si>
  <si>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</si>
  <si>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</si>
  <si>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</si>
  <si>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</si>
  <si>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</si>
  <si>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</si>
  <si>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</si>
  <si>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</si>
  <si>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</si>
  <si>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</si>
  <si>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</si>
  <si>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</si>
  <si>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</si>
  <si>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</si>
  <si>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</si>
  <si>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</si>
  <si>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</si>
  <si>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</si>
  <si>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</si>
  <si>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</si>
  <si>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</si>
  <si>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</si>
  <si>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</si>
  <si>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</si>
  <si>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</si>
  <si>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</si>
  <si>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</si>
  <si>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</si>
  <si>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</si>
  <si>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</si>
  <si>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</si>
  <si>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</si>
  <si>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</si>
  <si>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</si>
  <si>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</si>
  <si>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</si>
  <si>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</si>
  <si>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</si>
  <si>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</si>
  <si>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</si>
  <si>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</si>
  <si>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</si>
  <si>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</si>
  <si>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</si>
  <si>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</si>
  <si>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</si>
  <si>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</si>
  <si>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</si>
  <si>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</si>
  <si>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</si>
  <si>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</si>
  <si>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</si>
  <si>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</si>
  <si>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</si>
  <si>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</si>
  <si>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</si>
  <si>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</si>
  <si>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</si>
  <si>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</si>
  <si>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</si>
  <si>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</si>
  <si>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</si>
  <si>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</si>
  <si>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</si>
  <si>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</si>
  <si>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</si>
  <si>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</si>
  <si>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</si>
  <si>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</si>
  <si>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</si>
  <si>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</si>
  <si>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</si>
  <si>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</si>
  <si>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</si>
  <si>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</si>
  <si>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</si>
  <si>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</si>
  <si>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</si>
  <si>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</si>
  <si>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</si>
  <si>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</si>
  <si>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</si>
  <si>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</si>
  <si>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</si>
  <si>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</si>
  <si>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</si>
  <si>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</si>
  <si>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</si>
  <si>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</si>
  <si>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</si>
  <si>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</si>
  <si>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</si>
  <si>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</si>
  <si>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</si>
  <si>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</si>
  <si>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</si>
  <si>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</si>
  <si>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</si>
  <si>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</si>
  <si>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</si>
  <si>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</si>
  <si>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</si>
  <si>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</si>
  <si>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</si>
  <si>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</si>
  <si>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</si>
  <si>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</si>
  <si>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</si>
  <si>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</si>
  <si>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</si>
  <si>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</si>
  <si>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</si>
  <si>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</si>
  <si>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</si>
  <si>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</si>
  <si>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</si>
  <si>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</si>
  <si>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</si>
  <si>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</si>
  <si>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</si>
  <si>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</si>
  <si>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</si>
  <si>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</si>
  <si>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</si>
  <si>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</si>
  <si>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</si>
  <si>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</si>
  <si>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</si>
  <si>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</si>
  <si>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</si>
  <si>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</si>
  <si>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</si>
  <si>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</si>
  <si>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</si>
  <si>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</si>
  <si>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</si>
  <si>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</si>
  <si>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</si>
  <si>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</si>
  <si>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</si>
  <si>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</si>
  <si>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</si>
  <si>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</si>
  <si>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</si>
  <si>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</si>
  <si>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</si>
  <si>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</si>
  <si>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</si>
  <si>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</si>
  <si>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</si>
  <si>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</si>
  <si>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</si>
  <si>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</si>
  <si>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</si>
  <si>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</si>
  <si>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</si>
  <si>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</si>
  <si>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</si>
  <si>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</si>
  <si>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</si>
  <si>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</si>
  <si>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</si>
  <si>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</si>
  <si>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</si>
  <si>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</si>
  <si>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</si>
  <si>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</si>
  <si>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</si>
  <si>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</si>
  <si>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</si>
  <si>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</si>
  <si>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</si>
  <si>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</si>
  <si>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</si>
  <si>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</si>
  <si>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</si>
  <si>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</si>
  <si>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</si>
  <si>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</si>
  <si>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</si>
  <si>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</si>
  <si>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</si>
  <si>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</si>
  <si>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</si>
  <si>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</si>
  <si>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</si>
  <si>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</si>
  <si>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</si>
  <si>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</si>
  <si>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</si>
  <si>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</si>
  <si>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</si>
  <si>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</si>
  <si>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</si>
  <si>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</si>
  <si>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</si>
  <si>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</si>
  <si>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</si>
  <si>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</si>
  <si>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</si>
  <si>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</si>
  <si>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</si>
  <si>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</si>
  <si>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</si>
  <si>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</si>
  <si>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</si>
  <si>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</si>
  <si>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</si>
  <si>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</si>
  <si>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</si>
  <si>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</si>
  <si>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</si>
  <si>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</si>
  <si>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</si>
  <si>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</si>
  <si>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</si>
  <si>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</si>
  <si>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</si>
  <si>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</si>
  <si>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</si>
  <si>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</si>
  <si>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</si>
  <si>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</si>
  <si>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</si>
  <si>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</si>
  <si>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</si>
  <si>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</si>
  <si>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</si>
  <si>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</si>
  <si>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</si>
  <si>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</si>
  <si>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</si>
  <si>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</si>
  <si>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</si>
  <si>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</si>
  <si>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</si>
  <si>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</si>
  <si>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</si>
  <si>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</si>
  <si>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</si>
  <si>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</si>
  <si>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</si>
  <si>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</si>
  <si>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</si>
  <si>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</si>
  <si>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</si>
  <si>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</si>
  <si>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</si>
  <si>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</si>
  <si>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</si>
  <si>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</si>
  <si>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</si>
  <si>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</si>
  <si>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</si>
  <si>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</si>
  <si>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</si>
  <si>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</si>
  <si>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</si>
  <si>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</si>
  <si>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</si>
  <si>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</si>
  <si>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</si>
  <si>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</si>
  <si>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</si>
  <si>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</si>
  <si>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</si>
  <si>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</si>
  <si>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</si>
  <si>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</si>
  <si>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</si>
  <si>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</si>
  <si>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</si>
  <si>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</si>
  <si>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</si>
  <si>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</si>
  <si>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</si>
  <si>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</si>
  <si>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</si>
  <si>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</si>
  <si>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</si>
  <si>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</si>
  <si>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</si>
  <si>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</si>
  <si>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</si>
  <si>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</si>
  <si>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</si>
  <si>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</si>
  <si>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</si>
  <si>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</si>
  <si>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</si>
  <si>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</si>
  <si>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</si>
  <si>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</si>
  <si>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</si>
  <si>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</si>
  <si>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</si>
  <si>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</si>
  <si>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</si>
  <si>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</si>
  <si>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</si>
  <si>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</si>
  <si>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</si>
  <si>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</si>
  <si>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</si>
  <si>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</si>
  <si>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</si>
  <si>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</si>
  <si>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</si>
  <si>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</si>
  <si>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</si>
  <si>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</si>
  <si>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</si>
  <si>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</si>
  <si>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</si>
  <si>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</si>
  <si>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</si>
  <si>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</si>
  <si>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</si>
  <si>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</si>
  <si>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</si>
  <si>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</si>
  <si>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</si>
  <si>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</si>
  <si>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</si>
  <si>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</si>
  <si>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</si>
  <si>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</si>
  <si>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</si>
  <si>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</si>
  <si>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</si>
  <si>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</si>
  <si>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</si>
  <si>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</si>
  <si>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</si>
  <si>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</si>
  <si>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</si>
  <si>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</si>
  <si>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</si>
  <si>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</si>
  <si>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</si>
  <si>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</si>
  <si>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</si>
  <si>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</si>
  <si>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</si>
  <si>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</si>
  <si>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</si>
  <si>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</si>
  <si>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</si>
  <si>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</si>
  <si>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</si>
  <si>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</si>
  <si>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</si>
  <si>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</si>
  <si>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</si>
  <si>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</si>
  <si>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</si>
  <si>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</si>
  <si>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</si>
  <si>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</si>
  <si>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</si>
  <si>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</si>
  <si>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</si>
  <si>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</si>
  <si>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</si>
  <si>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</si>
  <si>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</si>
  <si>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</si>
  <si>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</si>
  <si>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</si>
  <si>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</si>
  <si>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</si>
  <si>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</si>
  <si>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</si>
  <si>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</si>
  <si>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</si>
  <si>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</si>
  <si>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</si>
  <si>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</si>
  <si>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</si>
  <si>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</si>
  <si>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</si>
  <si>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</si>
  <si>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</si>
  <si>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</si>
  <si>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</si>
  <si>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</si>
  <si>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</si>
  <si>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</si>
  <si>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</si>
  <si>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</si>
  <si>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</si>
  <si>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</si>
  <si>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</si>
  <si>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</si>
  <si>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</si>
  <si>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</si>
  <si>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</si>
  <si>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</si>
  <si>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</si>
  <si>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</si>
  <si>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</si>
  <si>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</si>
  <si>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</si>
  <si>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</si>
  <si>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</si>
  <si>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</si>
  <si>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</si>
  <si>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</si>
  <si>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</si>
  <si>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</si>
  <si>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</si>
  <si>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</si>
  <si>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</si>
  <si>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</si>
  <si>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</si>
  <si>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</si>
  <si>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</si>
  <si>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</si>
  <si>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</si>
  <si>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</si>
  <si>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</si>
  <si>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</si>
  <si>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</si>
  <si>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</si>
  <si>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</si>
  <si>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</si>
  <si>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</si>
  <si>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</si>
  <si>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</si>
  <si>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</si>
  <si>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</si>
  <si>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</si>
  <si>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</si>
  <si>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</si>
  <si>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</si>
  <si>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</si>
  <si>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</si>
  <si>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</si>
  <si>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</si>
  <si>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</si>
  <si>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</si>
  <si>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</si>
  <si>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</si>
  <si>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</si>
  <si>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</si>
  <si>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</si>
  <si>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</si>
  <si>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</si>
  <si>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</si>
  <si>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</si>
  <si>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</si>
  <si>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</si>
  <si>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</si>
  <si>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</si>
  <si>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</si>
  <si>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</si>
  <si>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</si>
  <si>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</si>
  <si>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</si>
  <si>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</si>
  <si>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</si>
  <si>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</si>
  <si>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</si>
  <si>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</si>
  <si>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</si>
  <si>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</si>
  <si>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</si>
  <si>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</si>
  <si>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</si>
  <si>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</si>
  <si>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</si>
  <si>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</si>
  <si>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</si>
  <si>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</si>
  <si>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</si>
  <si>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</si>
  <si>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</si>
  <si>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</si>
  <si>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</si>
  <si>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</si>
  <si>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</si>
  <si>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</si>
  <si>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</si>
  <si>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</si>
  <si>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</si>
  <si>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</si>
  <si>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</si>
  <si>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</si>
  <si>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</si>
  <si>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</si>
  <si>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</si>
  <si>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</si>
  <si>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</si>
  <si>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</si>
  <si>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</si>
  <si>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</si>
  <si>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</si>
  <si>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</si>
  <si>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</si>
  <si>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</si>
  <si>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</si>
  <si>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</si>
  <si>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</si>
  <si>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</si>
  <si>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</si>
  <si>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</si>
  <si>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</si>
  <si>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</si>
  <si>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</si>
  <si>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</si>
  <si>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</si>
  <si>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</si>
  <si>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</si>
  <si>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</si>
  <si>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</si>
  <si>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</si>
  <si>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</si>
  <si>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</si>
  <si>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</si>
  <si>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</si>
  <si>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</si>
  <si>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</si>
  <si>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</si>
  <si>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</si>
  <si>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</si>
  <si>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</si>
  <si>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</si>
  <si>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</si>
  <si>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</si>
  <si>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</si>
  <si>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</si>
  <si>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</si>
  <si>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</si>
  <si>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</si>
  <si>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</si>
  <si>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</si>
  <si>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</si>
  <si>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</si>
  <si>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</si>
  <si>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</si>
  <si>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</si>
  <si>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</si>
  <si>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</si>
  <si>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</si>
  <si>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</si>
  <si>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</si>
  <si>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</si>
  <si>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</si>
  <si>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</si>
  <si>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</si>
  <si>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</si>
  <si>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</si>
  <si>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</si>
  <si>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</si>
  <si>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</si>
  <si>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</si>
  <si>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</si>
  <si>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</si>
  <si>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</si>
  <si>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</si>
  <si>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</si>
  <si>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</si>
  <si>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</si>
  <si>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</si>
  <si>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</si>
  <si>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</si>
  <si>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</si>
  <si>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</si>
  <si>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</si>
  <si>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</si>
  <si>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</si>
  <si>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</si>
  <si>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</si>
  <si>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</si>
  <si>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</si>
  <si>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</si>
  <si>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</si>
  <si>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</si>
  <si>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</si>
  <si>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</si>
  <si>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</si>
  <si>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</si>
  <si>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</si>
  <si>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</si>
  <si>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</si>
  <si>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</si>
  <si>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</si>
  <si>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</si>
  <si>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</si>
  <si>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</si>
  <si>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</si>
  <si>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</si>
  <si>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</si>
  <si>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</si>
  <si>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</si>
  <si>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</si>
  <si>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</si>
  <si>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</si>
  <si>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</si>
  <si>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</si>
  <si>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</si>
  <si>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</si>
  <si>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</si>
  <si>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</si>
  <si>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</si>
  <si>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</si>
  <si>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</si>
  <si>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</si>
  <si>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</si>
  <si>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</si>
  <si>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</si>
  <si>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</si>
  <si>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</si>
  <si>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</si>
  <si>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</si>
  <si>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</si>
  <si>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</si>
  <si>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</si>
  <si>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</si>
  <si>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</si>
  <si>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</si>
  <si>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</si>
  <si>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</si>
  <si>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</si>
  <si>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</si>
  <si>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</si>
  <si>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</si>
  <si>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</si>
  <si>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</si>
  <si>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</si>
  <si>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</si>
  <si>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</si>
  <si>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</si>
  <si>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</si>
  <si>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</si>
  <si>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</si>
  <si>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</si>
  <si>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</si>
  <si>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</si>
  <si>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</si>
  <si>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</si>
  <si>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</si>
  <si>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</si>
  <si>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</si>
  <si>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</si>
  <si>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</si>
  <si>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</si>
  <si>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</si>
  <si>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</si>
  <si>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</si>
  <si>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</si>
  <si>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</si>
  <si>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</si>
  <si>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</si>
  <si>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</si>
  <si>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</si>
  <si>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</si>
  <si>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</si>
  <si>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</si>
  <si>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</si>
  <si>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</si>
  <si>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</si>
  <si>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</si>
  <si>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</si>
  <si>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</si>
  <si>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</si>
  <si>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</si>
  <si>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</si>
  <si>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</si>
  <si>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</si>
  <si>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</si>
  <si>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</si>
  <si>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</si>
  <si>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</si>
  <si>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</si>
  <si>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</si>
  <si>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</si>
  <si>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</si>
  <si>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</si>
  <si>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</si>
  <si>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</si>
  <si>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</si>
  <si>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</si>
  <si>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</si>
  <si>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</si>
  <si>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</si>
  <si>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</si>
  <si>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</si>
  <si>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</si>
  <si>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</si>
  <si>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</si>
  <si>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</si>
  <si>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</si>
  <si>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</si>
  <si>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</si>
  <si>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</si>
  <si>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</si>
  <si>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</si>
  <si>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</si>
  <si>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</si>
  <si>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</si>
  <si>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</si>
  <si>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</si>
  <si>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</si>
  <si>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</si>
  <si>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</si>
  <si>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</si>
  <si>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</si>
  <si>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</si>
  <si>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</si>
  <si>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</si>
  <si>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</si>
  <si>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</si>
  <si>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</si>
  <si>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</si>
  <si>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</si>
  <si>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</si>
  <si>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</si>
  <si>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</si>
  <si>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</si>
  <si>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</si>
  <si>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</si>
  <si>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</si>
  <si>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</si>
  <si>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</si>
  <si>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</si>
  <si>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</si>
  <si>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</si>
  <si>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</si>
  <si>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</si>
  <si>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</si>
  <si>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</si>
  <si>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</si>
  <si>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</si>
  <si>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</si>
  <si>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</si>
  <si>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</si>
  <si>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</si>
  <si>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</si>
  <si>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</si>
  <si>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</si>
  <si>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</si>
  <si>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</si>
  <si>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</si>
  <si>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</si>
  <si>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</si>
  <si>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</si>
  <si>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</si>
  <si>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</si>
  <si>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</si>
  <si>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</si>
  <si>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</si>
  <si>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</si>
  <si>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</si>
  <si>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</si>
  <si>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</si>
  <si>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</si>
  <si>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</si>
  <si>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</si>
  <si>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</si>
  <si>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ИНТЕРКАПИТАЛ ПРОПЪРТИ ДИВЕЛОПМЪНТ </t>
  </si>
  <si>
    <t>131397743</t>
  </si>
  <si>
    <t>ВЕЛИЧКО СТОЙЧЕВ КЛИНГОВ</t>
  </si>
  <si>
    <t>ИЗПЪЛНИТЕЛЕН ДИРЕКТОР</t>
  </si>
  <si>
    <t>ГР. СОФИЯ, УЛ. ДОБРУДЖА № 6</t>
  </si>
  <si>
    <t>+359/29801251</t>
  </si>
  <si>
    <t>office@icpd.bg</t>
  </si>
  <si>
    <t>http://www.x3news.com/</t>
  </si>
  <si>
    <t>http://www.icpd.bg/</t>
  </si>
  <si>
    <t>ОПТИМА ОДИТ АД</t>
  </si>
  <si>
    <t>ОБСЛУЖВАЩО ДРУЖЕСТВО</t>
  </si>
  <si>
    <t>1. Задължения по получени заеми към банки и  небанкови финансови институции (облигационна емисия)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</si>
</sst>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yyyy\-mm\-dd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7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icpd.bg/" TargetMode="External"/><Relationship Id="rId1" Type="http://schemas.openxmlformats.org/officeDocument/2006/relationships/hyperlink" Target="mailto:office@icpd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98" sqref="B98:H9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ОПТИМА ОДИТ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63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633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4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5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6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8135186-B824-4AAC-A020-84F784534475}"/>
    <hyperlink ref="B24" r:id="rId2" xr:uid="{89B2C954-7E38-4838-A173-8D1FC57E4EDD}"/>
    <hyperlink ref="B25" r:id="rId3" xr:uid="{F5E8FBE0-3E09-410F-A9D0-AD51A057C03F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ИНТЕРКАПИТАЛ ПРОПЪРТИ ДИВЕЛОПМЪНТ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52496</v>
      </c>
      <c r="D6" s="622">
        <f t="shared" ref="D6:D15" si="0">C6-E6</f>
        <v>0</v>
      </c>
      <c r="E6" s="596">
        <f>'1-Баланс'!G95</f>
        <v>52496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33480</v>
      </c>
      <c r="D7" s="622">
        <f t="shared" si="0"/>
        <v>5714</v>
      </c>
      <c r="E7" s="596">
        <f>'1-Баланс'!G18</f>
        <v>27766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474</v>
      </c>
      <c r="D8" s="622">
        <f t="shared" si="0"/>
        <v>0</v>
      </c>
      <c r="E8" s="596">
        <f>ABS('2-Отчет за доходите'!C44)-ABS('2-Отчет за доходите'!G44)</f>
        <v>474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</v>
      </c>
      <c r="D9" s="622">
        <f t="shared" si="0"/>
        <v>0</v>
      </c>
      <c r="E9" s="596">
        <f>'3-Отчет за паричния поток'!C45</f>
        <v>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</v>
      </c>
      <c r="D10" s="622">
        <f t="shared" si="0"/>
        <v>0</v>
      </c>
      <c r="E10" s="596">
        <f>'3-Отчет за паричния поток'!C46</f>
        <v>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33480</v>
      </c>
      <c r="D11" s="622">
        <f t="shared" si="0"/>
        <v>304</v>
      </c>
      <c r="E11" s="596">
        <f>'4-Отчет за собствения капитал'!L34</f>
        <v>33176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1.5095541401273886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1.4157706093189963E-2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2.4926377787126631E-2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9.0292593721426392E-3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1.2506610259122157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7.9774926377787131E-2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7.9774926377787131E-2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5.2587294909549855E-5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5.2587294909549855E-5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6.1593989682025936E-3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5.9814081072843642E-3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0.56798088410991632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0.36223712282840598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1235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3.6887694145758661E-2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0.52219873150105711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15.397570850202429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 xml:space="preserve">ИНТЕРКАПИТАЛ ПРОПЪРТИ ДИВЕЛОПМЪНТ </v>
      </c>
      <c r="B3" s="624" t="str">
        <f t="shared" ref="B3:B34" si="1">pdeBulstat</f>
        <v>131397743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9412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 xml:space="preserve">ИНТЕРКАПИТАЛ ПРОПЪРТИ ДИВЕЛОПМЪНТ </v>
      </c>
      <c r="B4" s="624" t="str">
        <f t="shared" si="1"/>
        <v>131397743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 xml:space="preserve">ИНТЕРКАПИТАЛ ПРОПЪРТИ ДИВЕЛОПМЪНТ </v>
      </c>
      <c r="B5" s="624" t="str">
        <f t="shared" si="1"/>
        <v>131397743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 xml:space="preserve">ИНТЕРКАПИТАЛ ПРОПЪРТИ ДИВЕЛОПМЪНТ </v>
      </c>
      <c r="B6" s="624" t="str">
        <f t="shared" si="1"/>
        <v>131397743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 xml:space="preserve">ИНТЕРКАПИТАЛ ПРОПЪРТИ ДИВЕЛОПМЪНТ </v>
      </c>
      <c r="B7" s="624" t="str">
        <f t="shared" si="1"/>
        <v>131397743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 xml:space="preserve">ИНТЕРКАПИТАЛ ПРОПЪРТИ ДИВЕЛОПМЪНТ </v>
      </c>
      <c r="B8" s="624" t="str">
        <f t="shared" si="1"/>
        <v>131397743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 xml:space="preserve">ИНТЕРКАПИТАЛ ПРОПЪРТИ ДИВЕЛОПМЪНТ </v>
      </c>
      <c r="B9" s="624" t="str">
        <f t="shared" si="1"/>
        <v>131397743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 xml:space="preserve">ИНТЕРКАПИТАЛ ПРОПЪРТИ ДИВЕЛОПМЪНТ </v>
      </c>
      <c r="B10" s="624" t="str">
        <f t="shared" si="1"/>
        <v>131397743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 xml:space="preserve">ИНТЕРКАПИТАЛ ПРОПЪРТИ ДИВЕЛОПМЪНТ </v>
      </c>
      <c r="B11" s="624" t="str">
        <f t="shared" si="1"/>
        <v>131397743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9412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 xml:space="preserve">ИНТЕРКАПИТАЛ ПРОПЪРТИ ДИВЕЛОПМЪНТ </v>
      </c>
      <c r="B12" s="624" t="str">
        <f t="shared" si="1"/>
        <v>131397743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41567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 xml:space="preserve">ИНТЕРКАПИТАЛ ПРОПЪРТИ ДИВЕЛОПМЪНТ </v>
      </c>
      <c r="B13" s="624" t="str">
        <f t="shared" si="1"/>
        <v>131397743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 xml:space="preserve">ИНТЕРКАПИТАЛ ПРОПЪРТИ ДИВЕЛОПМЪНТ </v>
      </c>
      <c r="B14" s="624" t="str">
        <f t="shared" si="1"/>
        <v>131397743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 xml:space="preserve">ИНТЕРКАПИТАЛ ПРОПЪРТИ ДИВЕЛОПМЪНТ </v>
      </c>
      <c r="B15" s="624" t="str">
        <f t="shared" si="1"/>
        <v>131397743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 xml:space="preserve">ИНТЕРКАПИТАЛ ПРОПЪРТИ ДИВЕЛОПМЪНТ </v>
      </c>
      <c r="B16" s="624" t="str">
        <f t="shared" si="1"/>
        <v>131397743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 xml:space="preserve">ИНТЕРКАПИТАЛ ПРОПЪРТИ ДИВЕЛОПМЪНТ </v>
      </c>
      <c r="B17" s="624" t="str">
        <f t="shared" si="1"/>
        <v>131397743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 xml:space="preserve">ИНТЕРКАПИТАЛ ПРОПЪРТИ ДИВЕЛОПМЪНТ </v>
      </c>
      <c r="B18" s="624" t="str">
        <f t="shared" si="1"/>
        <v>131397743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 xml:space="preserve">ИНТЕРКАПИТАЛ ПРОПЪРТИ ДИВЕЛОПМЪНТ </v>
      </c>
      <c r="B19" s="624" t="str">
        <f t="shared" si="1"/>
        <v>131397743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 xml:space="preserve">ИНТЕРКАПИТАЛ ПРОПЪРТИ ДИВЕЛОПМЪНТ </v>
      </c>
      <c r="B20" s="624" t="str">
        <f t="shared" si="1"/>
        <v>131397743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 xml:space="preserve">ИНТЕРКАПИТАЛ ПРОПЪРТИ ДИВЕЛОПМЪНТ </v>
      </c>
      <c r="B21" s="624" t="str">
        <f t="shared" si="1"/>
        <v>131397743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 xml:space="preserve">ИНТЕРКАПИТАЛ ПРОПЪРТИ ДИВЕЛОПМЪНТ </v>
      </c>
      <c r="B22" s="624" t="str">
        <f t="shared" si="1"/>
        <v>131397743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 xml:space="preserve">ИНТЕРКАПИТАЛ ПРОПЪРТИ ДИВЕЛОПМЪНТ </v>
      </c>
      <c r="B23" s="624" t="str">
        <f t="shared" si="1"/>
        <v>131397743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 xml:space="preserve">ИНТЕРКАПИТАЛ ПРОПЪРТИ ДИВЕЛОПМЪНТ </v>
      </c>
      <c r="B24" s="624" t="str">
        <f t="shared" si="1"/>
        <v>131397743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 xml:space="preserve">ИНТЕРКАПИТАЛ ПРОПЪРТИ ДИВЕЛОПМЪНТ </v>
      </c>
      <c r="B25" s="624" t="str">
        <f t="shared" si="1"/>
        <v>131397743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 xml:space="preserve">ИНТЕРКАПИТАЛ ПРОПЪРТИ ДИВЕЛОПМЪНТ </v>
      </c>
      <c r="B26" s="624" t="str">
        <f t="shared" si="1"/>
        <v>131397743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 xml:space="preserve">ИНТЕРКАПИТАЛ ПРОПЪРТИ ДИВЕЛОПМЪНТ </v>
      </c>
      <c r="B27" s="624" t="str">
        <f t="shared" si="1"/>
        <v>131397743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 xml:space="preserve">ИНТЕРКАПИТАЛ ПРОПЪРТИ ДИВЕЛОПМЪНТ </v>
      </c>
      <c r="B28" s="624" t="str">
        <f t="shared" si="1"/>
        <v>131397743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 xml:space="preserve">ИНТЕРКАПИТАЛ ПРОПЪРТИ ДИВЕЛОПМЪНТ </v>
      </c>
      <c r="B29" s="624" t="str">
        <f t="shared" si="1"/>
        <v>131397743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 xml:space="preserve">ИНТЕРКАПИТАЛ ПРОПЪРТИ ДИВЕЛОПМЪНТ </v>
      </c>
      <c r="B30" s="624" t="str">
        <f t="shared" si="1"/>
        <v>131397743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 xml:space="preserve">ИНТЕРКАПИТАЛ ПРОПЪРТИ ДИВЕЛОПМЪНТ </v>
      </c>
      <c r="B31" s="624" t="str">
        <f t="shared" si="1"/>
        <v>131397743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 xml:space="preserve">ИНТЕРКАПИТАЛ ПРОПЪРТИ ДИВЕЛОПМЪНТ </v>
      </c>
      <c r="B32" s="624" t="str">
        <f t="shared" si="1"/>
        <v>131397743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 xml:space="preserve">ИНТЕРКАПИТАЛ ПРОПЪРТИ ДИВЕЛОПМЪНТ </v>
      </c>
      <c r="B33" s="624" t="str">
        <f t="shared" si="1"/>
        <v>131397743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 xml:space="preserve">ИНТЕРКАПИТАЛ ПРОПЪРТИ ДИВЕЛОПМЪНТ </v>
      </c>
      <c r="B34" s="624" t="str">
        <f t="shared" si="1"/>
        <v>131397743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 xml:space="preserve">ИНТЕРКАПИТАЛ ПРОПЪРТИ ДИВЕЛОПМЪНТ </v>
      </c>
      <c r="B35" s="624" t="str">
        <f t="shared" ref="B35:B66" si="4">pdeBulstat</f>
        <v>131397743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 xml:space="preserve">ИНТЕРКАПИТАЛ ПРОПЪРТИ ДИВЕЛОПМЪНТ </v>
      </c>
      <c r="B36" s="624" t="str">
        <f t="shared" si="4"/>
        <v>131397743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 xml:space="preserve">ИНТЕРКАПИТАЛ ПРОПЪРТИ ДИВЕЛОПМЪНТ </v>
      </c>
      <c r="B37" s="624" t="str">
        <f t="shared" si="4"/>
        <v>131397743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 xml:space="preserve">ИНТЕРКАПИТАЛ ПРОПЪРТИ ДИВЕЛОПМЪНТ </v>
      </c>
      <c r="B38" s="624" t="str">
        <f t="shared" si="4"/>
        <v>131397743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 xml:space="preserve">ИНТЕРКАПИТАЛ ПРОПЪРТИ ДИВЕЛОПМЪНТ </v>
      </c>
      <c r="B39" s="624" t="str">
        <f t="shared" si="4"/>
        <v>131397743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 xml:space="preserve">ИНТЕРКАПИТАЛ ПРОПЪРТИ ДИВЕЛОПМЪНТ </v>
      </c>
      <c r="B40" s="624" t="str">
        <f t="shared" si="4"/>
        <v>131397743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 xml:space="preserve">ИНТЕРКАПИТАЛ ПРОПЪРТИ ДИВЕЛОПМЪНТ </v>
      </c>
      <c r="B41" s="624" t="str">
        <f t="shared" si="4"/>
        <v>131397743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50979</v>
      </c>
    </row>
    <row r="42" spans="1:8">
      <c r="A42" s="624" t="str">
        <f t="shared" si="3"/>
        <v xml:space="preserve">ИНТЕРКАПИТАЛ ПРОПЪРТИ ДИВЕЛОПМЪНТ </v>
      </c>
      <c r="B42" s="624" t="str">
        <f t="shared" si="4"/>
        <v>131397743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 xml:space="preserve">ИНТЕРКАПИТАЛ ПРОПЪРТИ ДИВЕЛОПМЪНТ </v>
      </c>
      <c r="B43" s="624" t="str">
        <f t="shared" si="4"/>
        <v>131397743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 xml:space="preserve">ИНТЕРКАПИТАЛ ПРОПЪРТИ ДИВЕЛОПМЪНТ </v>
      </c>
      <c r="B44" s="624" t="str">
        <f t="shared" si="4"/>
        <v>131397743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 xml:space="preserve">ИНТЕРКАПИТАЛ ПРОПЪРТИ ДИВЕЛОПМЪНТ </v>
      </c>
      <c r="B45" s="624" t="str">
        <f t="shared" si="4"/>
        <v>131397743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 xml:space="preserve">ИНТЕРКАПИТАЛ ПРОПЪРТИ ДИВЕЛОПМЪНТ </v>
      </c>
      <c r="B46" s="624" t="str">
        <f t="shared" si="4"/>
        <v>131397743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 xml:space="preserve">ИНТЕРКАПИТАЛ ПРОПЪРТИ ДИВЕЛОПМЪНТ </v>
      </c>
      <c r="B47" s="624" t="str">
        <f t="shared" si="4"/>
        <v>131397743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 xml:space="preserve">ИНТЕРКАПИТАЛ ПРОПЪРТИ ДИВЕЛОПМЪНТ </v>
      </c>
      <c r="B48" s="624" t="str">
        <f t="shared" si="4"/>
        <v>131397743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 xml:space="preserve">ИНТЕРКАПИТАЛ ПРОПЪРТИ ДИВЕЛОПМЪНТ </v>
      </c>
      <c r="B49" s="624" t="str">
        <f t="shared" si="4"/>
        <v>131397743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 xml:space="preserve">ИНТЕРКАПИТАЛ ПРОПЪРТИ ДИВЕЛОПМЪНТ </v>
      </c>
      <c r="B50" s="624" t="str">
        <f t="shared" si="4"/>
        <v>131397743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1037</v>
      </c>
    </row>
    <row r="51" spans="1:8">
      <c r="A51" s="624" t="str">
        <f t="shared" si="3"/>
        <v xml:space="preserve">ИНТЕРКАПИТАЛ ПРОПЪРТИ ДИВЕЛОПМЪНТ </v>
      </c>
      <c r="B51" s="624" t="str">
        <f t="shared" si="4"/>
        <v>131397743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 xml:space="preserve">ИНТЕРКАПИТАЛ ПРОПЪРТИ ДИВЕЛОПМЪНТ </v>
      </c>
      <c r="B52" s="624" t="str">
        <f t="shared" si="4"/>
        <v>131397743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 xml:space="preserve">ИНТЕРКАПИТАЛ ПРОПЪРТИ ДИВЕЛОПМЪНТ </v>
      </c>
      <c r="B53" s="624" t="str">
        <f t="shared" si="4"/>
        <v>131397743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 xml:space="preserve">ИНТЕРКАПИТАЛ ПРОПЪРТИ ДИВЕЛОПМЪНТ </v>
      </c>
      <c r="B54" s="624" t="str">
        <f t="shared" si="4"/>
        <v>131397743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 xml:space="preserve">ИНТЕРКАПИТАЛ ПРОПЪРТИ ДИВЕЛОПМЪНТ </v>
      </c>
      <c r="B55" s="624" t="str">
        <f t="shared" si="4"/>
        <v>131397743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 xml:space="preserve">ИНТЕРКАПИТАЛ ПРОПЪРТИ ДИВЕЛОПМЪНТ </v>
      </c>
      <c r="B56" s="624" t="str">
        <f t="shared" si="4"/>
        <v>131397743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479</v>
      </c>
    </row>
    <row r="57" spans="1:8">
      <c r="A57" s="624" t="str">
        <f t="shared" si="3"/>
        <v xml:space="preserve">ИНТЕРКАПИТАЛ ПРОПЪРТИ ДИВЕЛОПМЪНТ </v>
      </c>
      <c r="B57" s="624" t="str">
        <f t="shared" si="4"/>
        <v>131397743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1516</v>
      </c>
    </row>
    <row r="58" spans="1:8">
      <c r="A58" s="624" t="str">
        <f t="shared" si="3"/>
        <v xml:space="preserve">ИНТЕРКАПИТАЛ ПРОПЪРТИ ДИВЕЛОПМЪНТ </v>
      </c>
      <c r="B58" s="624" t="str">
        <f t="shared" si="4"/>
        <v>131397743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 xml:space="preserve">ИНТЕРКАПИТАЛ ПРОПЪРТИ ДИВЕЛОПМЪНТ </v>
      </c>
      <c r="B59" s="624" t="str">
        <f t="shared" si="4"/>
        <v>131397743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 xml:space="preserve">ИНТЕРКАПИТАЛ ПРОПЪРТИ ДИВЕЛОПМЪНТ </v>
      </c>
      <c r="B60" s="624" t="str">
        <f t="shared" si="4"/>
        <v>131397743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 xml:space="preserve">ИНТЕРКАПИТАЛ ПРОПЪРТИ ДИВЕЛОПМЪНТ </v>
      </c>
      <c r="B61" s="624" t="str">
        <f t="shared" si="4"/>
        <v>131397743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 xml:space="preserve">ИНТЕРКАПИТАЛ ПРОПЪРТИ ДИВЕЛОПМЪНТ </v>
      </c>
      <c r="B62" s="624" t="str">
        <f t="shared" si="4"/>
        <v>131397743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 xml:space="preserve">ИНТЕРКАПИТАЛ ПРОПЪРТИ ДИВЕЛОПМЪНТ </v>
      </c>
      <c r="B63" s="624" t="str">
        <f t="shared" si="4"/>
        <v>131397743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 xml:space="preserve">ИНТЕРКАПИТАЛ ПРОПЪРТИ ДИВЕЛОПМЪНТ </v>
      </c>
      <c r="B64" s="624" t="str">
        <f t="shared" si="4"/>
        <v>131397743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 xml:space="preserve">ИНТЕРКАПИТАЛ ПРОПЪРТИ ДИВЕЛОПМЪНТ </v>
      </c>
      <c r="B65" s="624" t="str">
        <f t="shared" si="4"/>
        <v>131397743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 xml:space="preserve">ИНТЕРКАПИТАЛ ПРОПЪРТИ ДИВЕЛОПМЪНТ </v>
      </c>
      <c r="B66" s="624" t="str">
        <f t="shared" si="4"/>
        <v>131397743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0</v>
      </c>
    </row>
    <row r="67" spans="1:8">
      <c r="A67" s="624" t="str">
        <f t="shared" ref="A67:A98" si="6">pdeName</f>
        <v xml:space="preserve">ИНТЕРКАПИТАЛ ПРОПЪРТИ ДИВЕЛОПМЪНТ </v>
      </c>
      <c r="B67" s="624" t="str">
        <f t="shared" ref="B67:B98" si="7">pdeBulstat</f>
        <v>131397743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1</v>
      </c>
    </row>
    <row r="68" spans="1:8">
      <c r="A68" s="624" t="str">
        <f t="shared" si="6"/>
        <v xml:space="preserve">ИНТЕРКАПИТАЛ ПРОПЪРТИ ДИВЕЛОПМЪНТ </v>
      </c>
      <c r="B68" s="624" t="str">
        <f t="shared" si="7"/>
        <v>131397743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 xml:space="preserve">ИНТЕРКАПИТАЛ ПРОПЪРТИ ДИВЕЛОПМЪНТ </v>
      </c>
      <c r="B69" s="624" t="str">
        <f t="shared" si="7"/>
        <v>131397743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</v>
      </c>
    </row>
    <row r="70" spans="1:8">
      <c r="A70" s="624" t="str">
        <f t="shared" si="6"/>
        <v xml:space="preserve">ИНТЕРКАПИТАЛ ПРОПЪРТИ ДИВЕЛОПМЪНТ </v>
      </c>
      <c r="B70" s="624" t="str">
        <f t="shared" si="7"/>
        <v>131397743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 xml:space="preserve">ИНТЕРКАПИТАЛ ПРОПЪРТИ ДИВЕЛОПМЪНТ </v>
      </c>
      <c r="B71" s="624" t="str">
        <f t="shared" si="7"/>
        <v>131397743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1517</v>
      </c>
    </row>
    <row r="72" spans="1:8">
      <c r="A72" s="624" t="str">
        <f t="shared" si="6"/>
        <v xml:space="preserve">ИНТЕРКАПИТАЛ ПРОПЪРТИ ДИВЕЛОПМЪНТ </v>
      </c>
      <c r="B72" s="624" t="str">
        <f t="shared" si="7"/>
        <v>131397743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52496</v>
      </c>
    </row>
    <row r="73" spans="1:8">
      <c r="A73" s="624" t="str">
        <f t="shared" si="6"/>
        <v xml:space="preserve">ИНТЕРКАПИТАЛ ПРОПЪРТИ ДИВЕЛОПМЪНТ </v>
      </c>
      <c r="B73" s="624" t="str">
        <f t="shared" si="7"/>
        <v>131397743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27766</v>
      </c>
    </row>
    <row r="74" spans="1:8">
      <c r="A74" s="624" t="str">
        <f t="shared" si="6"/>
        <v xml:space="preserve">ИНТЕРКАПИТАЛ ПРОПЪРТИ ДИВЕЛОПМЪНТ </v>
      </c>
      <c r="B74" s="624" t="str">
        <f t="shared" si="7"/>
        <v>131397743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27766</v>
      </c>
    </row>
    <row r="75" spans="1:8">
      <c r="A75" s="624" t="str">
        <f t="shared" si="6"/>
        <v xml:space="preserve">ИНТЕРКАПИТАЛ ПРОПЪРТИ ДИВЕЛОПМЪНТ </v>
      </c>
      <c r="B75" s="624" t="str">
        <f t="shared" si="7"/>
        <v>131397743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 xml:space="preserve">ИНТЕРКАПИТАЛ ПРОПЪРТИ ДИВЕЛОПМЪНТ </v>
      </c>
      <c r="B76" s="624" t="str">
        <f t="shared" si="7"/>
        <v>131397743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 xml:space="preserve">ИНТЕРКАПИТАЛ ПРОПЪРТИ ДИВЕЛОПМЪНТ </v>
      </c>
      <c r="B77" s="624" t="str">
        <f t="shared" si="7"/>
        <v>131397743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 xml:space="preserve">ИНТЕРКАПИТАЛ ПРОПЪРТИ ДИВЕЛОПМЪНТ </v>
      </c>
      <c r="B78" s="624" t="str">
        <f t="shared" si="7"/>
        <v>131397743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 xml:space="preserve">ИНТЕРКАПИТАЛ ПРОПЪРТИ ДИВЕЛОПМЪНТ </v>
      </c>
      <c r="B79" s="624" t="str">
        <f t="shared" si="7"/>
        <v>131397743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27766</v>
      </c>
    </row>
    <row r="80" spans="1:8">
      <c r="A80" s="624" t="str">
        <f t="shared" si="6"/>
        <v xml:space="preserve">ИНТЕРКАПИТАЛ ПРОПЪРТИ ДИВЕЛОПМЪНТ </v>
      </c>
      <c r="B80" s="624" t="str">
        <f t="shared" si="7"/>
        <v>131397743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7651</v>
      </c>
    </row>
    <row r="81" spans="1:8">
      <c r="A81" s="624" t="str">
        <f t="shared" si="6"/>
        <v xml:space="preserve">ИНТЕРКАПИТАЛ ПРОПЪРТИ ДИВЕЛОПМЪНТ </v>
      </c>
      <c r="B81" s="624" t="str">
        <f t="shared" si="7"/>
        <v>131397743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10346</v>
      </c>
    </row>
    <row r="82" spans="1:8">
      <c r="A82" s="624" t="str">
        <f t="shared" si="6"/>
        <v xml:space="preserve">ИНТЕРКАПИТАЛ ПРОПЪРТИ ДИВЕЛОПМЪНТ </v>
      </c>
      <c r="B82" s="624" t="str">
        <f t="shared" si="7"/>
        <v>131397743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</v>
      </c>
    </row>
    <row r="83" spans="1:8">
      <c r="A83" s="624" t="str">
        <f t="shared" si="6"/>
        <v xml:space="preserve">ИНТЕРКАПИТАЛ ПРОПЪРТИ ДИВЕЛОПМЪНТ </v>
      </c>
      <c r="B83" s="624" t="str">
        <f t="shared" si="7"/>
        <v>131397743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</v>
      </c>
    </row>
    <row r="84" spans="1:8">
      <c r="A84" s="624" t="str">
        <f t="shared" si="6"/>
        <v xml:space="preserve">ИНТЕРКАПИТАЛ ПРОПЪРТИ ДИВЕЛОПМЪНТ </v>
      </c>
      <c r="B84" s="624" t="str">
        <f t="shared" si="7"/>
        <v>131397743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 xml:space="preserve">ИНТЕРКАПИТАЛ ПРОПЪРТИ ДИВЕЛОПМЪНТ </v>
      </c>
      <c r="B85" s="624" t="str">
        <f t="shared" si="7"/>
        <v>131397743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 xml:space="preserve">ИНТЕРКАПИТАЛ ПРОПЪРТИ ДИВЕЛОПМЪНТ </v>
      </c>
      <c r="B86" s="624" t="str">
        <f t="shared" si="7"/>
        <v>131397743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17998</v>
      </c>
    </row>
    <row r="87" spans="1:8">
      <c r="A87" s="624" t="str">
        <f t="shared" si="6"/>
        <v xml:space="preserve">ИНТЕРКАПИТАЛ ПРОПЪРТИ ДИВЕЛОПМЪНТ </v>
      </c>
      <c r="B87" s="624" t="str">
        <f t="shared" si="7"/>
        <v>131397743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-12758</v>
      </c>
    </row>
    <row r="88" spans="1:8">
      <c r="A88" s="624" t="str">
        <f t="shared" si="6"/>
        <v xml:space="preserve">ИНТЕРКАПИТАЛ ПРОПЪРТИ ДИВЕЛОПМЪНТ </v>
      </c>
      <c r="B88" s="624" t="str">
        <f t="shared" si="7"/>
        <v>131397743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17072</v>
      </c>
    </row>
    <row r="89" spans="1:8">
      <c r="A89" s="624" t="str">
        <f t="shared" si="6"/>
        <v xml:space="preserve">ИНТЕРКАПИТАЛ ПРОПЪРТИ ДИВЕЛОПМЪНТ </v>
      </c>
      <c r="B89" s="624" t="str">
        <f t="shared" si="7"/>
        <v>131397743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-29830</v>
      </c>
    </row>
    <row r="90" spans="1:8">
      <c r="A90" s="624" t="str">
        <f t="shared" si="6"/>
        <v xml:space="preserve">ИНТЕРКАПИТАЛ ПРОПЪРТИ ДИВЕЛОПМЪНТ </v>
      </c>
      <c r="B90" s="624" t="str">
        <f t="shared" si="7"/>
        <v>131397743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 xml:space="preserve">ИНТЕРКАПИТАЛ ПРОПЪРТИ ДИВЕЛОПМЪНТ </v>
      </c>
      <c r="B91" s="624" t="str">
        <f t="shared" si="7"/>
        <v>131397743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474</v>
      </c>
    </row>
    <row r="92" spans="1:8">
      <c r="A92" s="624" t="str">
        <f t="shared" si="6"/>
        <v xml:space="preserve">ИНТЕРКАПИТАЛ ПРОПЪРТИ ДИВЕЛОПМЪНТ </v>
      </c>
      <c r="B92" s="624" t="str">
        <f t="shared" si="7"/>
        <v>131397743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 xml:space="preserve">ИНТЕРКАПИТАЛ ПРОПЪРТИ ДИВЕЛОПМЪНТ </v>
      </c>
      <c r="B93" s="624" t="str">
        <f t="shared" si="7"/>
        <v>131397743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-12284</v>
      </c>
    </row>
    <row r="94" spans="1:8">
      <c r="A94" s="624" t="str">
        <f t="shared" si="6"/>
        <v xml:space="preserve">ИНТЕРКАПИТАЛ ПРОПЪРТИ ДИВЕЛОПМЪНТ </v>
      </c>
      <c r="B94" s="624" t="str">
        <f t="shared" si="7"/>
        <v>131397743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33480</v>
      </c>
    </row>
    <row r="95" spans="1:8">
      <c r="A95" s="624" t="str">
        <f t="shared" si="6"/>
        <v xml:space="preserve">ИНТЕРКАПИТАЛ ПРОПЪРТИ ДИВЕЛОПМЪНТ </v>
      </c>
      <c r="B95" s="624" t="str">
        <f t="shared" si="7"/>
        <v>131397743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 xml:space="preserve">ИНТЕРКАПИТАЛ ПРОПЪРТИ ДИВЕЛОПМЪНТ </v>
      </c>
      <c r="B96" s="624" t="str">
        <f t="shared" si="7"/>
        <v>131397743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 xml:space="preserve">ИНТЕРКАПИТАЛ ПРОПЪРТИ ДИВЕЛОПМЪНТ </v>
      </c>
      <c r="B97" s="624" t="str">
        <f t="shared" si="7"/>
        <v>131397743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 xml:space="preserve">ИНТЕРКАПИТАЛ ПРОПЪРТИ ДИВЕЛОПМЪНТ </v>
      </c>
      <c r="B98" s="624" t="str">
        <f t="shared" si="7"/>
        <v>131397743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 xml:space="preserve">ИНТЕРКАПИТАЛ ПРОПЪРТИ ДИВЕЛОПМЪНТ </v>
      </c>
      <c r="B99" s="624" t="str">
        <f t="shared" ref="B99:B125" si="10">pdeBulstat</f>
        <v>131397743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 xml:space="preserve">ИНТЕРКАПИТАЛ ПРОПЪРТИ ДИВЕЛОПМЪНТ </v>
      </c>
      <c r="B100" s="624" t="str">
        <f t="shared" si="10"/>
        <v>131397743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 xml:space="preserve">ИНТЕРКАПИТАЛ ПРОПЪРТИ ДИВЕЛОПМЪНТ </v>
      </c>
      <c r="B101" s="624" t="str">
        <f t="shared" si="10"/>
        <v>131397743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 xml:space="preserve">ИНТЕРКАПИТАЛ ПРОПЪРТИ ДИВЕЛОПМЪНТ </v>
      </c>
      <c r="B102" s="624" t="str">
        <f t="shared" si="10"/>
        <v>131397743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 xml:space="preserve">ИНТЕРКАПИТАЛ ПРОПЪРТИ ДИВЕЛОПМЪНТ </v>
      </c>
      <c r="B103" s="624" t="str">
        <f t="shared" si="10"/>
        <v>131397743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 xml:space="preserve">ИНТЕРКАПИТАЛ ПРОПЪРТИ ДИВЕЛОПМЪНТ </v>
      </c>
      <c r="B104" s="624" t="str">
        <f t="shared" si="10"/>
        <v>131397743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 xml:space="preserve">ИНТЕРКАПИТАЛ ПРОПЪРТИ ДИВЕЛОПМЪНТ </v>
      </c>
      <c r="B105" s="624" t="str">
        <f t="shared" si="10"/>
        <v>131397743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 xml:space="preserve">ИНТЕРКАПИТАЛ ПРОПЪРТИ ДИВЕЛОПМЪНТ </v>
      </c>
      <c r="B106" s="624" t="str">
        <f t="shared" si="10"/>
        <v>131397743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 xml:space="preserve">ИНТЕРКАПИТАЛ ПРОПЪРТИ ДИВЕЛОПМЪНТ </v>
      </c>
      <c r="B107" s="624" t="str">
        <f t="shared" si="10"/>
        <v>131397743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 xml:space="preserve">ИНТЕРКАПИТАЛ ПРОПЪРТИ ДИВЕЛОПМЪНТ </v>
      </c>
      <c r="B108" s="624" t="str">
        <f t="shared" si="10"/>
        <v>131397743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11938</v>
      </c>
    </row>
    <row r="109" spans="1:8">
      <c r="A109" s="624" t="str">
        <f t="shared" si="9"/>
        <v xml:space="preserve">ИНТЕРКАПИТАЛ ПРОПЪРТИ ДИВЕЛОПМЪНТ </v>
      </c>
      <c r="B109" s="624" t="str">
        <f t="shared" si="10"/>
        <v>131397743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 xml:space="preserve">ИНТЕРКАПИТАЛ ПРОПЪРТИ ДИВЕЛОПМЪНТ </v>
      </c>
      <c r="B110" s="624" t="str">
        <f t="shared" si="10"/>
        <v>131397743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4920</v>
      </c>
    </row>
    <row r="111" spans="1:8">
      <c r="A111" s="624" t="str">
        <f t="shared" si="9"/>
        <v xml:space="preserve">ИНТЕРКАПИТАЛ ПРОПЪРТИ ДИВЕЛОПМЪНТ </v>
      </c>
      <c r="B111" s="624" t="str">
        <f t="shared" si="10"/>
        <v>131397743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 xml:space="preserve">ИНТЕРКАПИТАЛ ПРОПЪРТИ ДИВЕЛОПМЪНТ </v>
      </c>
      <c r="B112" s="624" t="str">
        <f t="shared" si="10"/>
        <v>131397743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 xml:space="preserve">ИНТЕРКАПИТАЛ ПРОПЪРТИ ДИВЕЛОПМЪНТ </v>
      </c>
      <c r="B113" s="624" t="str">
        <f t="shared" si="10"/>
        <v>131397743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4053</v>
      </c>
    </row>
    <row r="114" spans="1:8">
      <c r="A114" s="624" t="str">
        <f t="shared" si="9"/>
        <v xml:space="preserve">ИНТЕРКАПИТАЛ ПРОПЪРТИ ДИВЕЛОПМЪНТ </v>
      </c>
      <c r="B114" s="624" t="str">
        <f t="shared" si="10"/>
        <v>131397743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483</v>
      </c>
    </row>
    <row r="115" spans="1:8">
      <c r="A115" s="624" t="str">
        <f t="shared" si="9"/>
        <v xml:space="preserve">ИНТЕРКАПИТАЛ ПРОПЪРТИ ДИВЕЛОПМЪНТ </v>
      </c>
      <c r="B115" s="624" t="str">
        <f t="shared" si="10"/>
        <v>131397743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167</v>
      </c>
    </row>
    <row r="116" spans="1:8">
      <c r="A116" s="624" t="str">
        <f t="shared" si="9"/>
        <v xml:space="preserve">ИНТЕРКАПИТАЛ ПРОПЪРТИ ДИВЕЛОПМЪНТ </v>
      </c>
      <c r="B116" s="624" t="str">
        <f t="shared" si="10"/>
        <v>131397743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5</v>
      </c>
    </row>
    <row r="117" spans="1:8">
      <c r="A117" s="624" t="str">
        <f t="shared" si="9"/>
        <v xml:space="preserve">ИНТЕРКАПИТАЛ ПРОПЪРТИ ДИВЕЛОПМЪНТ </v>
      </c>
      <c r="B117" s="624" t="str">
        <f t="shared" si="10"/>
        <v>131397743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212</v>
      </c>
    </row>
    <row r="118" spans="1:8">
      <c r="A118" s="624" t="str">
        <f t="shared" si="9"/>
        <v xml:space="preserve">ИНТЕРКАПИТАЛ ПРОПЪРТИ ДИВЕЛОПМЪНТ </v>
      </c>
      <c r="B118" s="624" t="str">
        <f t="shared" si="10"/>
        <v>131397743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2158</v>
      </c>
    </row>
    <row r="119" spans="1:8">
      <c r="A119" s="624" t="str">
        <f t="shared" si="9"/>
        <v xml:space="preserve">ИНТЕРКАПИТАЛ ПРОПЪРТИ ДИВЕЛОПМЪНТ </v>
      </c>
      <c r="B119" s="624" t="str">
        <f t="shared" si="10"/>
        <v>131397743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 xml:space="preserve">ИНТЕРКАПИТАЛ ПРОПЪРТИ ДИВЕЛОПМЪНТ </v>
      </c>
      <c r="B120" s="624" t="str">
        <f t="shared" si="10"/>
        <v>131397743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19016</v>
      </c>
    </row>
    <row r="121" spans="1:8">
      <c r="A121" s="624" t="str">
        <f t="shared" si="9"/>
        <v xml:space="preserve">ИНТЕРКАПИТАЛ ПРОПЪРТИ ДИВЕЛОПМЪНТ </v>
      </c>
      <c r="B121" s="624" t="str">
        <f t="shared" si="10"/>
        <v>131397743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 xml:space="preserve">ИНТЕРКАПИТАЛ ПРОПЪРТИ ДИВЕЛОПМЪНТ </v>
      </c>
      <c r="B122" s="624" t="str">
        <f t="shared" si="10"/>
        <v>131397743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 xml:space="preserve">ИНТЕРКАПИТАЛ ПРОПЪРТИ ДИВЕЛОПМЪНТ </v>
      </c>
      <c r="B123" s="624" t="str">
        <f t="shared" si="10"/>
        <v>131397743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 xml:space="preserve">ИНТЕРКАПИТАЛ ПРОПЪРТИ ДИВЕЛОПМЪНТ </v>
      </c>
      <c r="B124" s="624" t="str">
        <f t="shared" si="10"/>
        <v>131397743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19016</v>
      </c>
    </row>
    <row r="125" spans="1:8">
      <c r="A125" s="624" t="str">
        <f t="shared" si="9"/>
        <v xml:space="preserve">ИНТЕРКАПИТАЛ ПРОПЪРТИ ДИВЕЛОПМЪНТ </v>
      </c>
      <c r="B125" s="624" t="str">
        <f t="shared" si="10"/>
        <v>131397743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52496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 xml:space="preserve">ИНТЕРКАПИТАЛ ПРОПЪРТИ ДИВЕЛОПМЪНТ </v>
      </c>
      <c r="B127" s="624" t="str">
        <f t="shared" ref="B127:B158" si="13">pdeBulstat</f>
        <v>131397743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1</v>
      </c>
    </row>
    <row r="128" spans="1:8">
      <c r="A128" s="624" t="str">
        <f t="shared" si="12"/>
        <v xml:space="preserve">ИНТЕРКАПИТАЛ ПРОПЪРТИ ДИВЕЛОПМЪНТ </v>
      </c>
      <c r="B128" s="624" t="str">
        <f t="shared" si="13"/>
        <v>131397743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145</v>
      </c>
    </row>
    <row r="129" spans="1:8">
      <c r="A129" s="624" t="str">
        <f t="shared" si="12"/>
        <v xml:space="preserve">ИНТЕРКАПИТАЛ ПРОПЪРТИ ДИВЕЛОПМЪНТ </v>
      </c>
      <c r="B129" s="624" t="str">
        <f t="shared" si="13"/>
        <v>131397743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 xml:space="preserve">ИНТЕРКАПИТАЛ ПРОПЪРТИ ДИВЕЛОПМЪНТ </v>
      </c>
      <c r="B130" s="624" t="str">
        <f t="shared" si="13"/>
        <v>131397743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52</v>
      </c>
    </row>
    <row r="131" spans="1:8">
      <c r="A131" s="624" t="str">
        <f t="shared" si="12"/>
        <v xml:space="preserve">ИНТЕРКАПИТАЛ ПРОПЪРТИ ДИВЕЛОПМЪНТ </v>
      </c>
      <c r="B131" s="624" t="str">
        <f t="shared" si="13"/>
        <v>131397743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10</v>
      </c>
    </row>
    <row r="132" spans="1:8">
      <c r="A132" s="624" t="str">
        <f t="shared" si="12"/>
        <v xml:space="preserve">ИНТЕРКАПИТАЛ ПРОПЪРТИ ДИВЕЛОПМЪНТ </v>
      </c>
      <c r="B132" s="624" t="str">
        <f t="shared" si="13"/>
        <v>131397743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813</v>
      </c>
    </row>
    <row r="133" spans="1:8">
      <c r="A133" s="624" t="str">
        <f t="shared" si="12"/>
        <v xml:space="preserve">ИНТЕРКАПИТАЛ ПРОПЪРТИ ДИВЕЛОПМЪНТ </v>
      </c>
      <c r="B133" s="624" t="str">
        <f t="shared" si="13"/>
        <v>131397743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 xml:space="preserve">ИНТЕРКАПИТАЛ ПРОПЪРТИ ДИВЕЛОПМЪНТ </v>
      </c>
      <c r="B134" s="624" t="str">
        <f t="shared" si="13"/>
        <v>131397743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102</v>
      </c>
    </row>
    <row r="135" spans="1:8">
      <c r="A135" s="624" t="str">
        <f t="shared" si="12"/>
        <v xml:space="preserve">ИНТЕРКАПИТАЛ ПРОПЪРТИ ДИВЕЛОПМЪНТ </v>
      </c>
      <c r="B135" s="624" t="str">
        <f t="shared" si="13"/>
        <v>131397743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 xml:space="preserve">ИНТЕРКАПИТАЛ ПРОПЪРТИ ДИВЕЛОПМЪНТ </v>
      </c>
      <c r="B136" s="624" t="str">
        <f t="shared" si="13"/>
        <v>131397743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 xml:space="preserve">ИНТЕРКАПИТАЛ ПРОПЪРТИ ДИВЕЛОПМЪНТ </v>
      </c>
      <c r="B137" s="624" t="str">
        <f t="shared" si="13"/>
        <v>131397743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1123</v>
      </c>
    </row>
    <row r="138" spans="1:8">
      <c r="A138" s="624" t="str">
        <f t="shared" si="12"/>
        <v xml:space="preserve">ИНТЕРКАПИТАЛ ПРОПЪРТИ ДИВЕЛОПМЪНТ </v>
      </c>
      <c r="B138" s="624" t="str">
        <f t="shared" si="13"/>
        <v>131397743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761</v>
      </c>
    </row>
    <row r="139" spans="1:8">
      <c r="A139" s="624" t="str">
        <f t="shared" si="12"/>
        <v xml:space="preserve">ИНТЕРКАПИТАЛ ПРОПЪРТИ ДИВЕЛОПМЪНТ </v>
      </c>
      <c r="B139" s="624" t="str">
        <f t="shared" si="13"/>
        <v>131397743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4</v>
      </c>
    </row>
    <row r="140" spans="1:8">
      <c r="A140" s="624" t="str">
        <f t="shared" si="12"/>
        <v xml:space="preserve">ИНТЕРКАПИТАЛ ПРОПЪРТИ ДИВЕЛОПМЪНТ </v>
      </c>
      <c r="B140" s="624" t="str">
        <f t="shared" si="13"/>
        <v>131397743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 xml:space="preserve">ИНТЕРКАПИТАЛ ПРОПЪРТИ ДИВЕЛОПМЪНТ </v>
      </c>
      <c r="B141" s="624" t="str">
        <f t="shared" si="13"/>
        <v>131397743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3</v>
      </c>
    </row>
    <row r="142" spans="1:8">
      <c r="A142" s="624" t="str">
        <f t="shared" si="12"/>
        <v xml:space="preserve">ИНТЕРКАПИТАЛ ПРОПЪРТИ ДИВЕЛОПМЪНТ </v>
      </c>
      <c r="B142" s="624" t="str">
        <f t="shared" si="13"/>
        <v>131397743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768</v>
      </c>
    </row>
    <row r="143" spans="1:8">
      <c r="A143" s="624" t="str">
        <f t="shared" si="12"/>
        <v xml:space="preserve">ИНТЕРКАПИТАЛ ПРОПЪРТИ ДИВЕЛОПМЪНТ </v>
      </c>
      <c r="B143" s="624" t="str">
        <f t="shared" si="13"/>
        <v>131397743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1891</v>
      </c>
    </row>
    <row r="144" spans="1:8">
      <c r="A144" s="624" t="str">
        <f t="shared" si="12"/>
        <v xml:space="preserve">ИНТЕРКАПИТАЛ ПРОПЪРТИ ДИВЕЛОПМЪНТ </v>
      </c>
      <c r="B144" s="624" t="str">
        <f t="shared" si="13"/>
        <v>131397743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474</v>
      </c>
    </row>
    <row r="145" spans="1:8">
      <c r="A145" s="624" t="str">
        <f t="shared" si="12"/>
        <v xml:space="preserve">ИНТЕРКАПИТАЛ ПРОПЪРТИ ДИВЕЛОПМЪНТ </v>
      </c>
      <c r="B145" s="624" t="str">
        <f t="shared" si="13"/>
        <v>131397743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 xml:space="preserve">ИНТЕРКАПИТАЛ ПРОПЪРТИ ДИВЕЛОПМЪНТ </v>
      </c>
      <c r="B146" s="624" t="str">
        <f t="shared" si="13"/>
        <v>131397743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 xml:space="preserve">ИНТЕРКАПИТАЛ ПРОПЪРТИ ДИВЕЛОПМЪНТ </v>
      </c>
      <c r="B147" s="624" t="str">
        <f t="shared" si="13"/>
        <v>131397743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1891</v>
      </c>
    </row>
    <row r="148" spans="1:8">
      <c r="A148" s="624" t="str">
        <f t="shared" si="12"/>
        <v xml:space="preserve">ИНТЕРКАПИТАЛ ПРОПЪРТИ ДИВЕЛОПМЪНТ </v>
      </c>
      <c r="B148" s="624" t="str">
        <f t="shared" si="13"/>
        <v>131397743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474</v>
      </c>
    </row>
    <row r="149" spans="1:8">
      <c r="A149" s="624" t="str">
        <f t="shared" si="12"/>
        <v xml:space="preserve">ИНТЕРКАПИТАЛ ПРОПЪРТИ ДИВЕЛОПМЪНТ </v>
      </c>
      <c r="B149" s="624" t="str">
        <f t="shared" si="13"/>
        <v>131397743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 xml:space="preserve">ИНТЕРКАПИТАЛ ПРОПЪРТИ ДИВЕЛОПМЪНТ </v>
      </c>
      <c r="B150" s="624" t="str">
        <f t="shared" si="13"/>
        <v>131397743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 xml:space="preserve">ИНТЕРКАПИТАЛ ПРОПЪРТИ ДИВЕЛОПМЪНТ </v>
      </c>
      <c r="B151" s="624" t="str">
        <f t="shared" si="13"/>
        <v>131397743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 xml:space="preserve">ИНТЕРКАПИТАЛ ПРОПЪРТИ ДИВЕЛОПМЪНТ </v>
      </c>
      <c r="B152" s="624" t="str">
        <f t="shared" si="13"/>
        <v>131397743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 xml:space="preserve">ИНТЕРКАПИТАЛ ПРОПЪРТИ ДИВЕЛОПМЪНТ </v>
      </c>
      <c r="B153" s="624" t="str">
        <f t="shared" si="13"/>
        <v>131397743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474</v>
      </c>
    </row>
    <row r="154" spans="1:8">
      <c r="A154" s="624" t="str">
        <f t="shared" si="12"/>
        <v xml:space="preserve">ИНТЕРКАПИТАЛ ПРОПЪРТИ ДИВЕЛОПМЪНТ </v>
      </c>
      <c r="B154" s="624" t="str">
        <f t="shared" si="13"/>
        <v>131397743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 xml:space="preserve">ИНТЕРКАПИТАЛ ПРОПЪРТИ ДИВЕЛОПМЪНТ </v>
      </c>
      <c r="B155" s="624" t="str">
        <f t="shared" si="13"/>
        <v>131397743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474</v>
      </c>
    </row>
    <row r="156" spans="1:8">
      <c r="A156" s="624" t="str">
        <f t="shared" si="12"/>
        <v xml:space="preserve">ИНТЕРКАПИТАЛ ПРОПЪРТИ ДИВЕЛОПМЪНТ </v>
      </c>
      <c r="B156" s="624" t="str">
        <f t="shared" si="13"/>
        <v>131397743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2365</v>
      </c>
    </row>
    <row r="157" spans="1:8">
      <c r="A157" s="624" t="str">
        <f t="shared" si="12"/>
        <v xml:space="preserve">ИНТЕРКАПИТАЛ ПРОПЪРТИ ДИВЕЛОПМЪНТ </v>
      </c>
      <c r="B157" s="624" t="str">
        <f t="shared" si="13"/>
        <v>131397743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282</v>
      </c>
    </row>
    <row r="158" spans="1:8">
      <c r="A158" s="624" t="str">
        <f t="shared" si="12"/>
        <v xml:space="preserve">ИНТЕРКАПИТАЛ ПРОПЪРТИ ДИВЕЛОПМЪНТ </v>
      </c>
      <c r="B158" s="624" t="str">
        <f t="shared" si="13"/>
        <v>131397743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22</v>
      </c>
    </row>
    <row r="159" spans="1:8">
      <c r="A159" s="624" t="str">
        <f t="shared" ref="A159:A179" si="15">pdeName</f>
        <v xml:space="preserve">ИНТЕРКАПИТАЛ ПРОПЪРТИ ДИВЕЛОПМЪНТ </v>
      </c>
      <c r="B159" s="624" t="str">
        <f t="shared" ref="B159:B179" si="16">pdeBulstat</f>
        <v>131397743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10</v>
      </c>
    </row>
    <row r="160" spans="1:8">
      <c r="A160" s="624" t="str">
        <f t="shared" si="15"/>
        <v xml:space="preserve">ИНТЕРКАПИТАЛ ПРОПЪРТИ ДИВЕЛОПМЪНТ </v>
      </c>
      <c r="B160" s="624" t="str">
        <f t="shared" si="16"/>
        <v>131397743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 xml:space="preserve">ИНТЕРКАПИТАЛ ПРОПЪРТИ ДИВЕЛОПМЪНТ </v>
      </c>
      <c r="B161" s="624" t="str">
        <f t="shared" si="16"/>
        <v>131397743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314</v>
      </c>
    </row>
    <row r="162" spans="1:8">
      <c r="A162" s="624" t="str">
        <f t="shared" si="15"/>
        <v xml:space="preserve">ИНТЕРКАПИТАЛ ПРОПЪРТИ ДИВЕЛОПМЪНТ </v>
      </c>
      <c r="B162" s="624" t="str">
        <f t="shared" si="16"/>
        <v>131397743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 xml:space="preserve">ИНТЕРКАПИТАЛ ПРОПЪРТИ ДИВЕЛОПМЪНТ </v>
      </c>
      <c r="B163" s="624" t="str">
        <f t="shared" si="16"/>
        <v>131397743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 xml:space="preserve">ИНТЕРКАПИТАЛ ПРОПЪРТИ ДИВЕЛОПМЪНТ </v>
      </c>
      <c r="B164" s="624" t="str">
        <f t="shared" si="16"/>
        <v>131397743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 xml:space="preserve">ИНТЕРКАПИТАЛ ПРОПЪРТИ ДИВЕЛОПМЪНТ </v>
      </c>
      <c r="B165" s="624" t="str">
        <f t="shared" si="16"/>
        <v>131397743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 xml:space="preserve">ИНТЕРКАПИТАЛ ПРОПЪРТИ ДИВЕЛОПМЪНТ </v>
      </c>
      <c r="B166" s="624" t="str">
        <f t="shared" si="16"/>
        <v>131397743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2051</v>
      </c>
    </row>
    <row r="167" spans="1:8">
      <c r="A167" s="624" t="str">
        <f t="shared" si="15"/>
        <v xml:space="preserve">ИНТЕРКАПИТАЛ ПРОПЪРТИ ДИВЕЛОПМЪНТ </v>
      </c>
      <c r="B167" s="624" t="str">
        <f t="shared" si="16"/>
        <v>131397743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 xml:space="preserve">ИНТЕРКАПИТАЛ ПРОПЪРТИ ДИВЕЛОПМЪНТ </v>
      </c>
      <c r="B168" s="624" t="str">
        <f t="shared" si="16"/>
        <v>131397743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 xml:space="preserve">ИНТЕРКАПИТАЛ ПРОПЪРТИ ДИВЕЛОПМЪНТ </v>
      </c>
      <c r="B169" s="624" t="str">
        <f t="shared" si="16"/>
        <v>131397743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2051</v>
      </c>
    </row>
    <row r="170" spans="1:8">
      <c r="A170" s="624" t="str">
        <f t="shared" si="15"/>
        <v xml:space="preserve">ИНТЕРКАПИТАЛ ПРОПЪРТИ ДИВЕЛОПМЪНТ </v>
      </c>
      <c r="B170" s="624" t="str">
        <f t="shared" si="16"/>
        <v>131397743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2365</v>
      </c>
    </row>
    <row r="171" spans="1:8">
      <c r="A171" s="624" t="str">
        <f t="shared" si="15"/>
        <v xml:space="preserve">ИНТЕРКАПИТАЛ ПРОПЪРТИ ДИВЕЛОПМЪНТ </v>
      </c>
      <c r="B171" s="624" t="str">
        <f t="shared" si="16"/>
        <v>131397743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 xml:space="preserve">ИНТЕРКАПИТАЛ ПРОПЪРТИ ДИВЕЛОПМЪНТ </v>
      </c>
      <c r="B172" s="624" t="str">
        <f t="shared" si="16"/>
        <v>131397743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 xml:space="preserve">ИНТЕРКАПИТАЛ ПРОПЪРТИ ДИВЕЛОПМЪНТ </v>
      </c>
      <c r="B173" s="624" t="str">
        <f t="shared" si="16"/>
        <v>131397743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 xml:space="preserve">ИНТЕРКАПИТАЛ ПРОПЪРТИ ДИВЕЛОПМЪНТ </v>
      </c>
      <c r="B174" s="624" t="str">
        <f t="shared" si="16"/>
        <v>131397743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2365</v>
      </c>
    </row>
    <row r="175" spans="1:8">
      <c r="A175" s="624" t="str">
        <f t="shared" si="15"/>
        <v xml:space="preserve">ИНТЕРКАПИТАЛ ПРОПЪРТИ ДИВЕЛОПМЪНТ </v>
      </c>
      <c r="B175" s="624" t="str">
        <f t="shared" si="16"/>
        <v>131397743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 xml:space="preserve">ИНТЕРКАПИТАЛ ПРОПЪРТИ ДИВЕЛОПМЪНТ </v>
      </c>
      <c r="B176" s="624" t="str">
        <f t="shared" si="16"/>
        <v>131397743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 xml:space="preserve">ИНТЕРКАПИТАЛ ПРОПЪРТИ ДИВЕЛОПМЪНТ </v>
      </c>
      <c r="B177" s="624" t="str">
        <f t="shared" si="16"/>
        <v>131397743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 xml:space="preserve">ИНТЕРКАПИТАЛ ПРОПЪРТИ ДИВЕЛОПМЪНТ </v>
      </c>
      <c r="B178" s="624" t="str">
        <f t="shared" si="16"/>
        <v>131397743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 xml:space="preserve">ИНТЕРКАПИТАЛ ПРОПЪРТИ ДИВЕЛОПМЪНТ </v>
      </c>
      <c r="B179" s="624" t="str">
        <f t="shared" si="16"/>
        <v>131397743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2365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 xml:space="preserve">ИНТЕРКАПИТАЛ ПРОПЪРТИ ДИВЕЛОПМЪНТ </v>
      </c>
      <c r="B181" s="624" t="str">
        <f t="shared" ref="B181:B216" si="19">pdeBulstat</f>
        <v>131397743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855</v>
      </c>
    </row>
    <row r="182" spans="1:8">
      <c r="A182" s="624" t="str">
        <f t="shared" si="18"/>
        <v xml:space="preserve">ИНТЕРКАПИТАЛ ПРОПЪРТИ ДИВЕЛОПМЪНТ </v>
      </c>
      <c r="B182" s="624" t="str">
        <f t="shared" si="19"/>
        <v>131397743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-124</v>
      </c>
    </row>
    <row r="183" spans="1:8">
      <c r="A183" s="624" t="str">
        <f t="shared" si="18"/>
        <v xml:space="preserve">ИНТЕРКАПИТАЛ ПРОПЪРТИ ДИВЕЛОПМЪНТ </v>
      </c>
      <c r="B183" s="624" t="str">
        <f t="shared" si="19"/>
        <v>131397743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 xml:space="preserve">ИНТЕРКАПИТАЛ ПРОПЪРТИ ДИВЕЛОПМЪНТ </v>
      </c>
      <c r="B184" s="624" t="str">
        <f t="shared" si="19"/>
        <v>131397743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-15</v>
      </c>
    </row>
    <row r="185" spans="1:8">
      <c r="A185" s="624" t="str">
        <f t="shared" si="18"/>
        <v xml:space="preserve">ИНТЕРКАПИТАЛ ПРОПЪРТИ ДИВЕЛОПМЪНТ </v>
      </c>
      <c r="B185" s="624" t="str">
        <f t="shared" si="19"/>
        <v>131397743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-9</v>
      </c>
    </row>
    <row r="186" spans="1:8">
      <c r="A186" s="624" t="str">
        <f t="shared" si="18"/>
        <v xml:space="preserve">ИНТЕРКАПИТАЛ ПРОПЪРТИ ДИВЕЛОПМЪНТ </v>
      </c>
      <c r="B186" s="624" t="str">
        <f t="shared" si="19"/>
        <v>131397743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 xml:space="preserve">ИНТЕРКАПИТАЛ ПРОПЪРТИ ДИВЕЛОПМЪНТ </v>
      </c>
      <c r="B187" s="624" t="str">
        <f t="shared" si="19"/>
        <v>131397743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 xml:space="preserve">ИНТЕРКАПИТАЛ ПРОПЪРТИ ДИВЕЛОПМЪНТ </v>
      </c>
      <c r="B188" s="624" t="str">
        <f t="shared" si="19"/>
        <v>131397743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 xml:space="preserve">ИНТЕРКАПИТАЛ ПРОПЪРТИ ДИВЕЛОПМЪНТ </v>
      </c>
      <c r="B189" s="624" t="str">
        <f t="shared" si="19"/>
        <v>131397743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 xml:space="preserve">ИНТЕРКАПИТАЛ ПРОПЪРТИ ДИВЕЛОПМЪНТ </v>
      </c>
      <c r="B190" s="624" t="str">
        <f t="shared" si="19"/>
        <v>131397743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-4</v>
      </c>
    </row>
    <row r="191" spans="1:8">
      <c r="A191" s="624" t="str">
        <f t="shared" si="18"/>
        <v xml:space="preserve">ИНТЕРКАПИТАЛ ПРОПЪРТИ ДИВЕЛОПМЪНТ </v>
      </c>
      <c r="B191" s="624" t="str">
        <f t="shared" si="19"/>
        <v>131397743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703</v>
      </c>
    </row>
    <row r="192" spans="1:8">
      <c r="A192" s="624" t="str">
        <f t="shared" si="18"/>
        <v xml:space="preserve">ИНТЕРКАПИТАЛ ПРОПЪРТИ ДИВЕЛОПМЪНТ </v>
      </c>
      <c r="B192" s="624" t="str">
        <f t="shared" si="19"/>
        <v>131397743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 xml:space="preserve">ИНТЕРКАПИТАЛ ПРОПЪРТИ ДИВЕЛОПМЪНТ </v>
      </c>
      <c r="B193" s="624" t="str">
        <f t="shared" si="19"/>
        <v>131397743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 xml:space="preserve">ИНТЕРКАПИТАЛ ПРОПЪРТИ ДИВЕЛОПМЪНТ </v>
      </c>
      <c r="B194" s="624" t="str">
        <f t="shared" si="19"/>
        <v>131397743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 xml:space="preserve">ИНТЕРКАПИТАЛ ПРОПЪРТИ ДИВЕЛОПМЪНТ </v>
      </c>
      <c r="B195" s="624" t="str">
        <f t="shared" si="19"/>
        <v>131397743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 xml:space="preserve">ИНТЕРКАПИТАЛ ПРОПЪРТИ ДИВЕЛОПМЪНТ </v>
      </c>
      <c r="B196" s="624" t="str">
        <f t="shared" si="19"/>
        <v>131397743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 xml:space="preserve">ИНТЕРКАПИТАЛ ПРОПЪРТИ ДИВЕЛОПМЪНТ </v>
      </c>
      <c r="B197" s="624" t="str">
        <f t="shared" si="19"/>
        <v>131397743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 xml:space="preserve">ИНТЕРКАПИТАЛ ПРОПЪРТИ ДИВЕЛОПМЪНТ </v>
      </c>
      <c r="B198" s="624" t="str">
        <f t="shared" si="19"/>
        <v>131397743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 xml:space="preserve">ИНТЕРКАПИТАЛ ПРОПЪРТИ ДИВЕЛОПМЪНТ </v>
      </c>
      <c r="B199" s="624" t="str">
        <f t="shared" si="19"/>
        <v>131397743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 xml:space="preserve">ИНТЕРКАПИТАЛ ПРОПЪРТИ ДИВЕЛОПМЪНТ </v>
      </c>
      <c r="B200" s="624" t="str">
        <f t="shared" si="19"/>
        <v>131397743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 xml:space="preserve">ИНТЕРКАПИТАЛ ПРОПЪРТИ ДИВЕЛОПМЪНТ </v>
      </c>
      <c r="B201" s="624" t="str">
        <f t="shared" si="19"/>
        <v>131397743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 xml:space="preserve">ИНТЕРКАПИТАЛ ПРОПЪРТИ ДИВЕЛОПМЪНТ </v>
      </c>
      <c r="B202" s="624" t="str">
        <f t="shared" si="19"/>
        <v>131397743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 xml:space="preserve">ИНТЕРКАПИТАЛ ПРОПЪРТИ ДИВЕЛОПМЪНТ </v>
      </c>
      <c r="B203" s="624" t="str">
        <f t="shared" si="19"/>
        <v>131397743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 xml:space="preserve">ИНТЕРКАПИТАЛ ПРОПЪРТИ ДИВЕЛОПМЪНТ </v>
      </c>
      <c r="B204" s="624" t="str">
        <f t="shared" si="19"/>
        <v>131397743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 xml:space="preserve">ИНТЕРКАПИТАЛ ПРОПЪРТИ ДИВЕЛОПМЪНТ </v>
      </c>
      <c r="B205" s="624" t="str">
        <f t="shared" si="19"/>
        <v>131397743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 xml:space="preserve">ИНТЕРКАПИТАЛ ПРОПЪРТИ ДИВЕЛОПМЪНТ </v>
      </c>
      <c r="B206" s="624" t="str">
        <f t="shared" si="19"/>
        <v>131397743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 xml:space="preserve">ИНТЕРКАПИТАЛ ПРОПЪРТИ ДИВЕЛОПМЪНТ </v>
      </c>
      <c r="B207" s="624" t="str">
        <f t="shared" si="19"/>
        <v>131397743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 xml:space="preserve">ИНТЕРКАПИТАЛ ПРОПЪРТИ ДИВЕЛОПМЪНТ </v>
      </c>
      <c r="B208" s="624" t="str">
        <f t="shared" si="19"/>
        <v>131397743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-703</v>
      </c>
    </row>
    <row r="209" spans="1:8">
      <c r="A209" s="624" t="str">
        <f t="shared" si="18"/>
        <v xml:space="preserve">ИНТЕРКАПИТАЛ ПРОПЪРТИ ДИВЕЛОПМЪНТ </v>
      </c>
      <c r="B209" s="624" t="str">
        <f t="shared" si="19"/>
        <v>131397743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 xml:space="preserve">ИНТЕРКАПИТАЛ ПРОПЪРТИ ДИВЕЛОПМЪНТ </v>
      </c>
      <c r="B210" s="624" t="str">
        <f t="shared" si="19"/>
        <v>131397743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 xml:space="preserve">ИНТЕРКАПИТАЛ ПРОПЪРТИ ДИВЕЛОПМЪНТ </v>
      </c>
      <c r="B211" s="624" t="str">
        <f t="shared" si="19"/>
        <v>131397743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-703</v>
      </c>
    </row>
    <row r="212" spans="1:8">
      <c r="A212" s="624" t="str">
        <f t="shared" si="18"/>
        <v xml:space="preserve">ИНТЕРКАПИТАЛ ПРОПЪРТИ ДИВЕЛОПМЪНТ </v>
      </c>
      <c r="B212" s="624" t="str">
        <f t="shared" si="19"/>
        <v>131397743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 xml:space="preserve">ИНТЕРКАПИТАЛ ПРОПЪРТИ ДИВЕЛОПМЪНТ </v>
      </c>
      <c r="B213" s="624" t="str">
        <f t="shared" si="19"/>
        <v>131397743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</v>
      </c>
    </row>
    <row r="214" spans="1:8">
      <c r="A214" s="624" t="str">
        <f t="shared" si="18"/>
        <v xml:space="preserve">ИНТЕРКАПИТАЛ ПРОПЪРТИ ДИВЕЛОПМЪНТ </v>
      </c>
      <c r="B214" s="624" t="str">
        <f t="shared" si="19"/>
        <v>131397743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</v>
      </c>
    </row>
    <row r="215" spans="1:8">
      <c r="A215" s="624" t="str">
        <f t="shared" si="18"/>
        <v xml:space="preserve">ИНТЕРКАПИТАЛ ПРОПЪРТИ ДИВЕЛОПМЪНТ </v>
      </c>
      <c r="B215" s="624" t="str">
        <f t="shared" si="19"/>
        <v>131397743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 xml:space="preserve">ИНТЕРКАПИТАЛ ПРОПЪРТИ ДИВЕЛОПМЪНТ </v>
      </c>
      <c r="B216" s="624" t="str">
        <f t="shared" si="19"/>
        <v>131397743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 xml:space="preserve">ИНТЕРКАПИТАЛ ПРОПЪРТИ ДИВЕЛОПМЪНТ </v>
      </c>
      <c r="B218" s="624" t="str">
        <f t="shared" ref="B218:B281" si="22">pdeBulstat</f>
        <v>131397743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27766</v>
      </c>
    </row>
    <row r="219" spans="1:8">
      <c r="A219" s="624" t="str">
        <f t="shared" si="21"/>
        <v xml:space="preserve">ИНТЕРКАПИТАЛ ПРОПЪРТИ ДИВЕЛОПМЪНТ </v>
      </c>
      <c r="B219" s="624" t="str">
        <f t="shared" si="22"/>
        <v>131397743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 xml:space="preserve">ИНТЕРКАПИТАЛ ПРОПЪРТИ ДИВЕЛОПМЪНТ </v>
      </c>
      <c r="B220" s="624" t="str">
        <f t="shared" si="22"/>
        <v>131397743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 xml:space="preserve">ИНТЕРКАПИТАЛ ПРОПЪРТИ ДИВЕЛОПМЪНТ </v>
      </c>
      <c r="B221" s="624" t="str">
        <f t="shared" si="22"/>
        <v>131397743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 xml:space="preserve">ИНТЕРКАПИТАЛ ПРОПЪРТИ ДИВЕЛОПМЪНТ </v>
      </c>
      <c r="B222" s="624" t="str">
        <f t="shared" si="22"/>
        <v>131397743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27766</v>
      </c>
    </row>
    <row r="223" spans="1:8">
      <c r="A223" s="624" t="str">
        <f t="shared" si="21"/>
        <v xml:space="preserve">ИНТЕРКАПИТАЛ ПРОПЪРТИ ДИВЕЛОПМЪНТ </v>
      </c>
      <c r="B223" s="624" t="str">
        <f t="shared" si="22"/>
        <v>131397743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 xml:space="preserve">ИНТЕРКАПИТАЛ ПРОПЪРТИ ДИВЕЛОПМЪНТ </v>
      </c>
      <c r="B224" s="624" t="str">
        <f t="shared" si="22"/>
        <v>131397743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 xml:space="preserve">ИНТЕРКАПИТАЛ ПРОПЪРТИ ДИВЕЛОПМЪНТ </v>
      </c>
      <c r="B225" s="624" t="str">
        <f t="shared" si="22"/>
        <v>131397743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 xml:space="preserve">ИНТЕРКАПИТАЛ ПРОПЪРТИ ДИВЕЛОПМЪНТ </v>
      </c>
      <c r="B226" s="624" t="str">
        <f t="shared" si="22"/>
        <v>131397743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 xml:space="preserve">ИНТЕРКАПИТАЛ ПРОПЪРТИ ДИВЕЛОПМЪНТ </v>
      </c>
      <c r="B227" s="624" t="str">
        <f t="shared" si="22"/>
        <v>131397743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 xml:space="preserve">ИНТЕРКАПИТАЛ ПРОПЪРТИ ДИВЕЛОПМЪНТ </v>
      </c>
      <c r="B228" s="624" t="str">
        <f t="shared" si="22"/>
        <v>131397743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 xml:space="preserve">ИНТЕРКАПИТАЛ ПРОПЪРТИ ДИВЕЛОПМЪНТ </v>
      </c>
      <c r="B229" s="624" t="str">
        <f t="shared" si="22"/>
        <v>131397743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 xml:space="preserve">ИНТЕРКАПИТАЛ ПРОПЪРТИ ДИВЕЛОПМЪНТ </v>
      </c>
      <c r="B230" s="624" t="str">
        <f t="shared" si="22"/>
        <v>131397743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 xml:space="preserve">ИНТЕРКАПИТАЛ ПРОПЪРТИ ДИВЕЛОПМЪНТ </v>
      </c>
      <c r="B231" s="624" t="str">
        <f t="shared" si="22"/>
        <v>131397743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 xml:space="preserve">ИНТЕРКАПИТАЛ ПРОПЪРТИ ДИВЕЛОПМЪНТ </v>
      </c>
      <c r="B232" s="624" t="str">
        <f t="shared" si="22"/>
        <v>131397743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 xml:space="preserve">ИНТЕРКАПИТАЛ ПРОПЪРТИ ДИВЕЛОПМЪНТ </v>
      </c>
      <c r="B233" s="624" t="str">
        <f t="shared" si="22"/>
        <v>131397743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 xml:space="preserve">ИНТЕРКАПИТАЛ ПРОПЪРТИ ДИВЕЛОПМЪНТ </v>
      </c>
      <c r="B234" s="624" t="str">
        <f t="shared" si="22"/>
        <v>131397743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 xml:space="preserve">ИНТЕРКАПИТАЛ ПРОПЪРТИ ДИВЕЛОПМЪНТ </v>
      </c>
      <c r="B235" s="624" t="str">
        <f t="shared" si="22"/>
        <v>131397743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 xml:space="preserve">ИНТЕРКАПИТАЛ ПРОПЪРТИ ДИВЕЛОПМЪНТ </v>
      </c>
      <c r="B236" s="624" t="str">
        <f t="shared" si="22"/>
        <v>131397743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27766</v>
      </c>
    </row>
    <row r="237" spans="1:8">
      <c r="A237" s="624" t="str">
        <f t="shared" si="21"/>
        <v xml:space="preserve">ИНТЕРКАПИТАЛ ПРОПЪРТИ ДИВЕЛОПМЪНТ </v>
      </c>
      <c r="B237" s="624" t="str">
        <f t="shared" si="22"/>
        <v>131397743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 xml:space="preserve">ИНТЕРКАПИТАЛ ПРОПЪРТИ ДИВЕЛОПМЪНТ </v>
      </c>
      <c r="B238" s="624" t="str">
        <f t="shared" si="22"/>
        <v>131397743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 xml:space="preserve">ИНТЕРКАПИТАЛ ПРОПЪРТИ ДИВЕЛОПМЪНТ </v>
      </c>
      <c r="B239" s="624" t="str">
        <f t="shared" si="22"/>
        <v>131397743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27766</v>
      </c>
    </row>
    <row r="240" spans="1:8">
      <c r="A240" s="624" t="str">
        <f t="shared" si="21"/>
        <v xml:space="preserve">ИНТЕРКАПИТАЛ ПРОПЪРТИ ДИВЕЛОПМЪНТ </v>
      </c>
      <c r="B240" s="624" t="str">
        <f t="shared" si="22"/>
        <v>131397743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7651</v>
      </c>
    </row>
    <row r="241" spans="1:8">
      <c r="A241" s="624" t="str">
        <f t="shared" si="21"/>
        <v xml:space="preserve">ИНТЕРКАПИТАЛ ПРОПЪРТИ ДИВЕЛОПМЪНТ </v>
      </c>
      <c r="B241" s="624" t="str">
        <f t="shared" si="22"/>
        <v>131397743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 xml:space="preserve">ИНТЕРКАПИТАЛ ПРОПЪРТИ ДИВЕЛОПМЪНТ </v>
      </c>
      <c r="B242" s="624" t="str">
        <f t="shared" si="22"/>
        <v>131397743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 xml:space="preserve">ИНТЕРКАПИТАЛ ПРОПЪРТИ ДИВЕЛОПМЪНТ </v>
      </c>
      <c r="B243" s="624" t="str">
        <f t="shared" si="22"/>
        <v>131397743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 xml:space="preserve">ИНТЕРКАПИТАЛ ПРОПЪРТИ ДИВЕЛОПМЪНТ </v>
      </c>
      <c r="B244" s="624" t="str">
        <f t="shared" si="22"/>
        <v>131397743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7651</v>
      </c>
    </row>
    <row r="245" spans="1:8">
      <c r="A245" s="624" t="str">
        <f t="shared" si="21"/>
        <v xml:space="preserve">ИНТЕРКАПИТАЛ ПРОПЪРТИ ДИВЕЛОПМЪНТ </v>
      </c>
      <c r="B245" s="624" t="str">
        <f t="shared" si="22"/>
        <v>131397743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 xml:space="preserve">ИНТЕРКАПИТАЛ ПРОПЪРТИ ДИВЕЛОПМЪНТ </v>
      </c>
      <c r="B246" s="624" t="str">
        <f t="shared" si="22"/>
        <v>131397743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 xml:space="preserve">ИНТЕРКАПИТАЛ ПРОПЪРТИ ДИВЕЛОПМЪНТ </v>
      </c>
      <c r="B247" s="624" t="str">
        <f t="shared" si="22"/>
        <v>131397743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 xml:space="preserve">ИНТЕРКАПИТАЛ ПРОПЪРТИ ДИВЕЛОПМЪНТ </v>
      </c>
      <c r="B248" s="624" t="str">
        <f t="shared" si="22"/>
        <v>131397743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 xml:space="preserve">ИНТЕРКАПИТАЛ ПРОПЪРТИ ДИВЕЛОПМЪНТ </v>
      </c>
      <c r="B249" s="624" t="str">
        <f t="shared" si="22"/>
        <v>131397743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 xml:space="preserve">ИНТЕРКАПИТАЛ ПРОПЪРТИ ДИВЕЛОПМЪНТ </v>
      </c>
      <c r="B250" s="624" t="str">
        <f t="shared" si="22"/>
        <v>131397743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 xml:space="preserve">ИНТЕРКАПИТАЛ ПРОПЪРТИ ДИВЕЛОПМЪНТ </v>
      </c>
      <c r="B251" s="624" t="str">
        <f t="shared" si="22"/>
        <v>131397743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 xml:space="preserve">ИНТЕРКАПИТАЛ ПРОПЪРТИ ДИВЕЛОПМЪНТ </v>
      </c>
      <c r="B252" s="624" t="str">
        <f t="shared" si="22"/>
        <v>131397743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 xml:space="preserve">ИНТЕРКАПИТАЛ ПРОПЪРТИ ДИВЕЛОПМЪНТ </v>
      </c>
      <c r="B253" s="624" t="str">
        <f t="shared" si="22"/>
        <v>131397743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 xml:space="preserve">ИНТЕРКАПИТАЛ ПРОПЪРТИ ДИВЕЛОПМЪНТ </v>
      </c>
      <c r="B254" s="624" t="str">
        <f t="shared" si="22"/>
        <v>131397743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 xml:space="preserve">ИНТЕРКАПИТАЛ ПРОПЪРТИ ДИВЕЛОПМЪНТ </v>
      </c>
      <c r="B255" s="624" t="str">
        <f t="shared" si="22"/>
        <v>131397743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 xml:space="preserve">ИНТЕРКАПИТАЛ ПРОПЪРТИ ДИВЕЛОПМЪНТ </v>
      </c>
      <c r="B256" s="624" t="str">
        <f t="shared" si="22"/>
        <v>131397743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 xml:space="preserve">ИНТЕРКАПИТАЛ ПРОПЪРТИ ДИВЕЛОПМЪНТ </v>
      </c>
      <c r="B257" s="624" t="str">
        <f t="shared" si="22"/>
        <v>131397743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 xml:space="preserve">ИНТЕРКАПИТАЛ ПРОПЪРТИ ДИВЕЛОПМЪНТ </v>
      </c>
      <c r="B258" s="624" t="str">
        <f t="shared" si="22"/>
        <v>131397743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7651</v>
      </c>
    </row>
    <row r="259" spans="1:8">
      <c r="A259" s="624" t="str">
        <f t="shared" si="21"/>
        <v xml:space="preserve">ИНТЕРКАПИТАЛ ПРОПЪРТИ ДИВЕЛОПМЪНТ </v>
      </c>
      <c r="B259" s="624" t="str">
        <f t="shared" si="22"/>
        <v>131397743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 xml:space="preserve">ИНТЕРКАПИТАЛ ПРОПЪРТИ ДИВЕЛОПМЪНТ </v>
      </c>
      <c r="B260" s="624" t="str">
        <f t="shared" si="22"/>
        <v>131397743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 xml:space="preserve">ИНТЕРКАПИТАЛ ПРОПЪРТИ ДИВЕЛОПМЪНТ </v>
      </c>
      <c r="B261" s="624" t="str">
        <f t="shared" si="22"/>
        <v>131397743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7651</v>
      </c>
    </row>
    <row r="262" spans="1:8">
      <c r="A262" s="624" t="str">
        <f t="shared" si="21"/>
        <v xml:space="preserve">ИНТЕРКАПИТАЛ ПРОПЪРТИ ДИВЕЛОПМЪНТ </v>
      </c>
      <c r="B262" s="624" t="str">
        <f t="shared" si="22"/>
        <v>131397743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9593</v>
      </c>
    </row>
    <row r="263" spans="1:8">
      <c r="A263" s="624" t="str">
        <f t="shared" si="21"/>
        <v xml:space="preserve">ИНТЕРКАПИТАЛ ПРОПЪРТИ ДИВЕЛОПМЪНТ </v>
      </c>
      <c r="B263" s="624" t="str">
        <f t="shared" si="22"/>
        <v>131397743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 xml:space="preserve">ИНТЕРКАПИТАЛ ПРОПЪРТИ ДИВЕЛОПМЪНТ </v>
      </c>
      <c r="B264" s="624" t="str">
        <f t="shared" si="22"/>
        <v>131397743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 xml:space="preserve">ИНТЕРКАПИТАЛ ПРОПЪРТИ ДИВЕЛОПМЪНТ </v>
      </c>
      <c r="B265" s="624" t="str">
        <f t="shared" si="22"/>
        <v>131397743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 xml:space="preserve">ИНТЕРКАПИТАЛ ПРОПЪРТИ ДИВЕЛОПМЪНТ </v>
      </c>
      <c r="B266" s="624" t="str">
        <f t="shared" si="22"/>
        <v>131397743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9593</v>
      </c>
    </row>
    <row r="267" spans="1:8">
      <c r="A267" s="624" t="str">
        <f t="shared" si="21"/>
        <v xml:space="preserve">ИНТЕРКАПИТАЛ ПРОПЪРТИ ДИВЕЛОПМЪНТ </v>
      </c>
      <c r="B267" s="624" t="str">
        <f t="shared" si="22"/>
        <v>131397743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 xml:space="preserve">ИНТЕРКАПИТАЛ ПРОПЪРТИ ДИВЕЛОПМЪНТ </v>
      </c>
      <c r="B268" s="624" t="str">
        <f t="shared" si="22"/>
        <v>131397743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 xml:space="preserve">ИНТЕРКАПИТАЛ ПРОПЪРТИ ДИВЕЛОПМЪНТ </v>
      </c>
      <c r="B269" s="624" t="str">
        <f t="shared" si="22"/>
        <v>131397743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 xml:space="preserve">ИНТЕРКАПИТАЛ ПРОПЪРТИ ДИВЕЛОПМЪНТ </v>
      </c>
      <c r="B270" s="624" t="str">
        <f t="shared" si="22"/>
        <v>131397743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 xml:space="preserve">ИНТЕРКАПИТАЛ ПРОПЪРТИ ДИВЕЛОПМЪНТ </v>
      </c>
      <c r="B271" s="624" t="str">
        <f t="shared" si="22"/>
        <v>131397743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 xml:space="preserve">ИНТЕРКАПИТАЛ ПРОПЪРТИ ДИВЕЛОПМЪНТ </v>
      </c>
      <c r="B272" s="624" t="str">
        <f t="shared" si="22"/>
        <v>131397743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 xml:space="preserve">ИНТЕРКАПИТАЛ ПРОПЪРТИ ДИВЕЛОПМЪНТ </v>
      </c>
      <c r="B273" s="624" t="str">
        <f t="shared" si="22"/>
        <v>131397743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 xml:space="preserve">ИНТЕРКАПИТАЛ ПРОПЪРТИ ДИВЕЛОПМЪНТ </v>
      </c>
      <c r="B274" s="624" t="str">
        <f t="shared" si="22"/>
        <v>131397743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 xml:space="preserve">ИНТЕРКАПИТАЛ ПРОПЪРТИ ДИВЕЛОПМЪНТ </v>
      </c>
      <c r="B275" s="624" t="str">
        <f t="shared" si="22"/>
        <v>131397743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 xml:space="preserve">ИНТЕРКАПИТАЛ ПРОПЪРТИ ДИВЕЛОПМЪНТ </v>
      </c>
      <c r="B276" s="624" t="str">
        <f t="shared" si="22"/>
        <v>131397743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 xml:space="preserve">ИНТЕРКАПИТАЛ ПРОПЪРТИ ДИВЕЛОПМЪНТ </v>
      </c>
      <c r="B277" s="624" t="str">
        <f t="shared" si="22"/>
        <v>131397743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 xml:space="preserve">ИНТЕРКАПИТАЛ ПРОПЪРТИ ДИВЕЛОПМЪНТ </v>
      </c>
      <c r="B278" s="624" t="str">
        <f t="shared" si="22"/>
        <v>131397743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 xml:space="preserve">ИНТЕРКАПИТАЛ ПРОПЪРТИ ДИВЕЛОПМЪНТ </v>
      </c>
      <c r="B279" s="624" t="str">
        <f t="shared" si="22"/>
        <v>131397743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 xml:space="preserve">ИНТЕРКАПИТАЛ ПРОПЪРТИ ДИВЕЛОПМЪНТ </v>
      </c>
      <c r="B280" s="624" t="str">
        <f t="shared" si="22"/>
        <v>131397743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9593</v>
      </c>
    </row>
    <row r="281" spans="1:8">
      <c r="A281" s="624" t="str">
        <f t="shared" si="21"/>
        <v xml:space="preserve">ИНТЕРКАПИТАЛ ПРОПЪРТИ ДИВЕЛОПМЪНТ </v>
      </c>
      <c r="B281" s="624" t="str">
        <f t="shared" si="22"/>
        <v>131397743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 xml:space="preserve">ИНТЕРКАПИТАЛ ПРОПЪРТИ ДИВЕЛОПМЪНТ </v>
      </c>
      <c r="B282" s="624" t="str">
        <f t="shared" ref="B282:B345" si="25">pdeBulstat</f>
        <v>131397743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 xml:space="preserve">ИНТЕРКАПИТАЛ ПРОПЪРТИ ДИВЕЛОПМЪНТ </v>
      </c>
      <c r="B283" s="624" t="str">
        <f t="shared" si="25"/>
        <v>131397743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9593</v>
      </c>
    </row>
    <row r="284" spans="1:8">
      <c r="A284" s="624" t="str">
        <f t="shared" si="24"/>
        <v xml:space="preserve">ИНТЕРКАПИТАЛ ПРОПЪРТИ ДИВЕЛОПМЪНТ </v>
      </c>
      <c r="B284" s="624" t="str">
        <f t="shared" si="25"/>
        <v>131397743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</v>
      </c>
    </row>
    <row r="285" spans="1:8">
      <c r="A285" s="624" t="str">
        <f t="shared" si="24"/>
        <v xml:space="preserve">ИНТЕРКАПИТАЛ ПРОПЪРТИ ДИВЕЛОПМЪНТ </v>
      </c>
      <c r="B285" s="624" t="str">
        <f t="shared" si="25"/>
        <v>131397743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 xml:space="preserve">ИНТЕРКАПИТАЛ ПРОПЪРТИ ДИВЕЛОПМЪНТ </v>
      </c>
      <c r="B286" s="624" t="str">
        <f t="shared" si="25"/>
        <v>131397743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 xml:space="preserve">ИНТЕРКАПИТАЛ ПРОПЪРТИ ДИВЕЛОПМЪНТ </v>
      </c>
      <c r="B287" s="624" t="str">
        <f t="shared" si="25"/>
        <v>131397743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 xml:space="preserve">ИНТЕРКАПИТАЛ ПРОПЪРТИ ДИВЕЛОПМЪНТ </v>
      </c>
      <c r="B288" s="624" t="str">
        <f t="shared" si="25"/>
        <v>131397743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</v>
      </c>
    </row>
    <row r="289" spans="1:8">
      <c r="A289" s="624" t="str">
        <f t="shared" si="24"/>
        <v xml:space="preserve">ИНТЕРКАПИТАЛ ПРОПЪРТИ ДИВЕЛОПМЪНТ </v>
      </c>
      <c r="B289" s="624" t="str">
        <f t="shared" si="25"/>
        <v>131397743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 xml:space="preserve">ИНТЕРКАПИТАЛ ПРОПЪРТИ ДИВЕЛОПМЪНТ </v>
      </c>
      <c r="B290" s="624" t="str">
        <f t="shared" si="25"/>
        <v>131397743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 xml:space="preserve">ИНТЕРКАПИТАЛ ПРОПЪРТИ ДИВЕЛОПМЪНТ </v>
      </c>
      <c r="B291" s="624" t="str">
        <f t="shared" si="25"/>
        <v>131397743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 xml:space="preserve">ИНТЕРКАПИТАЛ ПРОПЪРТИ ДИВЕЛОПМЪНТ </v>
      </c>
      <c r="B292" s="624" t="str">
        <f t="shared" si="25"/>
        <v>131397743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 xml:space="preserve">ИНТЕРКАПИТАЛ ПРОПЪРТИ ДИВЕЛОПМЪНТ </v>
      </c>
      <c r="B293" s="624" t="str">
        <f t="shared" si="25"/>
        <v>131397743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 xml:space="preserve">ИНТЕРКАПИТАЛ ПРОПЪРТИ ДИВЕЛОПМЪНТ </v>
      </c>
      <c r="B294" s="624" t="str">
        <f t="shared" si="25"/>
        <v>131397743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 xml:space="preserve">ИНТЕРКАПИТАЛ ПРОПЪРТИ ДИВЕЛОПМЪНТ </v>
      </c>
      <c r="B295" s="624" t="str">
        <f t="shared" si="25"/>
        <v>131397743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 xml:space="preserve">ИНТЕРКАПИТАЛ ПРОПЪРТИ ДИВЕЛОПМЪНТ </v>
      </c>
      <c r="B296" s="624" t="str">
        <f t="shared" si="25"/>
        <v>131397743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 xml:space="preserve">ИНТЕРКАПИТАЛ ПРОПЪРТИ ДИВЕЛОПМЪНТ </v>
      </c>
      <c r="B297" s="624" t="str">
        <f t="shared" si="25"/>
        <v>131397743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 xml:space="preserve">ИНТЕРКАПИТАЛ ПРОПЪРТИ ДИВЕЛОПМЪНТ </v>
      </c>
      <c r="B298" s="624" t="str">
        <f t="shared" si="25"/>
        <v>131397743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 xml:space="preserve">ИНТЕРКАПИТАЛ ПРОПЪРТИ ДИВЕЛОПМЪНТ </v>
      </c>
      <c r="B299" s="624" t="str">
        <f t="shared" si="25"/>
        <v>131397743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 xml:space="preserve">ИНТЕРКАПИТАЛ ПРОПЪРТИ ДИВЕЛОПМЪНТ </v>
      </c>
      <c r="B300" s="624" t="str">
        <f t="shared" si="25"/>
        <v>131397743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 xml:space="preserve">ИНТЕРКАПИТАЛ ПРОПЪРТИ ДИВЕЛОПМЪНТ </v>
      </c>
      <c r="B301" s="624" t="str">
        <f t="shared" si="25"/>
        <v>131397743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 xml:space="preserve">ИНТЕРКАПИТАЛ ПРОПЪРТИ ДИВЕЛОПМЪНТ </v>
      </c>
      <c r="B302" s="624" t="str">
        <f t="shared" si="25"/>
        <v>131397743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</v>
      </c>
    </row>
    <row r="303" spans="1:8">
      <c r="A303" s="624" t="str">
        <f t="shared" si="24"/>
        <v xml:space="preserve">ИНТЕРКАПИТАЛ ПРОПЪРТИ ДИВЕЛОПМЪНТ </v>
      </c>
      <c r="B303" s="624" t="str">
        <f t="shared" si="25"/>
        <v>131397743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 xml:space="preserve">ИНТЕРКАПИТАЛ ПРОПЪРТИ ДИВЕЛОПМЪНТ </v>
      </c>
      <c r="B304" s="624" t="str">
        <f t="shared" si="25"/>
        <v>131397743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 xml:space="preserve">ИНТЕРКАПИТАЛ ПРОПЪРТИ ДИВЕЛОПМЪНТ </v>
      </c>
      <c r="B305" s="624" t="str">
        <f t="shared" si="25"/>
        <v>131397743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</v>
      </c>
    </row>
    <row r="306" spans="1:8">
      <c r="A306" s="624" t="str">
        <f t="shared" si="24"/>
        <v xml:space="preserve">ИНТЕРКАПИТАЛ ПРОПЪРТИ ДИВЕЛОПМЪНТ </v>
      </c>
      <c r="B306" s="624" t="str">
        <f t="shared" si="25"/>
        <v>131397743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 xml:space="preserve">ИНТЕРКАПИТАЛ ПРОПЪРТИ ДИВЕЛОПМЪНТ </v>
      </c>
      <c r="B307" s="624" t="str">
        <f t="shared" si="25"/>
        <v>131397743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 xml:space="preserve">ИНТЕРКАПИТАЛ ПРОПЪРТИ ДИВЕЛОПМЪНТ </v>
      </c>
      <c r="B308" s="624" t="str">
        <f t="shared" si="25"/>
        <v>131397743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 xml:space="preserve">ИНТЕРКАПИТАЛ ПРОПЪРТИ ДИВЕЛОПМЪНТ </v>
      </c>
      <c r="B309" s="624" t="str">
        <f t="shared" si="25"/>
        <v>131397743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 xml:space="preserve">ИНТЕРКАПИТАЛ ПРОПЪРТИ ДИВЕЛОПМЪНТ </v>
      </c>
      <c r="B310" s="624" t="str">
        <f t="shared" si="25"/>
        <v>131397743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 xml:space="preserve">ИНТЕРКАПИТАЛ ПРОПЪРТИ ДИВЕЛОПМЪНТ </v>
      </c>
      <c r="B311" s="624" t="str">
        <f t="shared" si="25"/>
        <v>131397743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 xml:space="preserve">ИНТЕРКАПИТАЛ ПРОПЪРТИ ДИВЕЛОПМЪНТ </v>
      </c>
      <c r="B312" s="624" t="str">
        <f t="shared" si="25"/>
        <v>131397743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 xml:space="preserve">ИНТЕРКАПИТАЛ ПРОПЪРТИ ДИВЕЛОПМЪНТ </v>
      </c>
      <c r="B313" s="624" t="str">
        <f t="shared" si="25"/>
        <v>131397743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 xml:space="preserve">ИНТЕРКАПИТАЛ ПРОПЪРТИ ДИВЕЛОПМЪНТ </v>
      </c>
      <c r="B314" s="624" t="str">
        <f t="shared" si="25"/>
        <v>131397743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 xml:space="preserve">ИНТЕРКАПИТАЛ ПРОПЪРТИ ДИВЕЛОПМЪНТ </v>
      </c>
      <c r="B315" s="624" t="str">
        <f t="shared" si="25"/>
        <v>131397743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 xml:space="preserve">ИНТЕРКАПИТАЛ ПРОПЪРТИ ДИВЕЛОПМЪНТ </v>
      </c>
      <c r="B316" s="624" t="str">
        <f t="shared" si="25"/>
        <v>131397743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 xml:space="preserve">ИНТЕРКАПИТАЛ ПРОПЪРТИ ДИВЕЛОПМЪНТ </v>
      </c>
      <c r="B317" s="624" t="str">
        <f t="shared" si="25"/>
        <v>131397743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 xml:space="preserve">ИНТЕРКАПИТАЛ ПРОПЪРТИ ДИВЕЛОПМЪНТ </v>
      </c>
      <c r="B318" s="624" t="str">
        <f t="shared" si="25"/>
        <v>131397743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 xml:space="preserve">ИНТЕРКАПИТАЛ ПРОПЪРТИ ДИВЕЛОПМЪНТ </v>
      </c>
      <c r="B319" s="624" t="str">
        <f t="shared" si="25"/>
        <v>131397743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 xml:space="preserve">ИНТЕРКАПИТАЛ ПРОПЪРТИ ДИВЕЛОПМЪНТ </v>
      </c>
      <c r="B320" s="624" t="str">
        <f t="shared" si="25"/>
        <v>131397743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 xml:space="preserve">ИНТЕРКАПИТАЛ ПРОПЪРТИ ДИВЕЛОПМЪНТ </v>
      </c>
      <c r="B321" s="624" t="str">
        <f t="shared" si="25"/>
        <v>131397743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 xml:space="preserve">ИНТЕРКАПИТАЛ ПРОПЪРТИ ДИВЕЛОПМЪНТ </v>
      </c>
      <c r="B322" s="624" t="str">
        <f t="shared" si="25"/>
        <v>131397743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 xml:space="preserve">ИНТЕРКАПИТАЛ ПРОПЪРТИ ДИВЕЛОПМЪНТ </v>
      </c>
      <c r="B323" s="624" t="str">
        <f t="shared" si="25"/>
        <v>131397743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 xml:space="preserve">ИНТЕРКАПИТАЛ ПРОПЪРТИ ДИВЕЛОПМЪНТ </v>
      </c>
      <c r="B324" s="624" t="str">
        <f t="shared" si="25"/>
        <v>131397743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 xml:space="preserve">ИНТЕРКАПИТАЛ ПРОПЪРТИ ДИВЕЛОПМЪНТ </v>
      </c>
      <c r="B325" s="624" t="str">
        <f t="shared" si="25"/>
        <v>131397743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 xml:space="preserve">ИНТЕРКАПИТАЛ ПРОПЪРТИ ДИВЕЛОПМЪНТ </v>
      </c>
      <c r="B326" s="624" t="str">
        <f t="shared" si="25"/>
        <v>131397743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 xml:space="preserve">ИНТЕРКАПИТАЛ ПРОПЪРТИ ДИВЕЛОПМЪНТ </v>
      </c>
      <c r="B327" s="624" t="str">
        <f t="shared" si="25"/>
        <v>131397743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 xml:space="preserve">ИНТЕРКАПИТАЛ ПРОПЪРТИ ДИВЕЛОПМЪНТ </v>
      </c>
      <c r="B328" s="624" t="str">
        <f t="shared" si="25"/>
        <v>131397743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 xml:space="preserve">ИНТЕРКАПИТАЛ ПРОПЪРТИ ДИВЕЛОПМЪНТ </v>
      </c>
      <c r="B329" s="624" t="str">
        <f t="shared" si="25"/>
        <v>131397743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 xml:space="preserve">ИНТЕРКАПИТАЛ ПРОПЪРТИ ДИВЕЛОПМЪНТ </v>
      </c>
      <c r="B330" s="624" t="str">
        <f t="shared" si="25"/>
        <v>131397743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 xml:space="preserve">ИНТЕРКАПИТАЛ ПРОПЪРТИ ДИВЕЛОПМЪНТ </v>
      </c>
      <c r="B331" s="624" t="str">
        <f t="shared" si="25"/>
        <v>131397743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 xml:space="preserve">ИНТЕРКАПИТАЛ ПРОПЪРТИ ДИВЕЛОПМЪНТ </v>
      </c>
      <c r="B332" s="624" t="str">
        <f t="shared" si="25"/>
        <v>131397743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 xml:space="preserve">ИНТЕРКАПИТАЛ ПРОПЪРТИ ДИВЕЛОПМЪНТ </v>
      </c>
      <c r="B333" s="624" t="str">
        <f t="shared" si="25"/>
        <v>131397743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 xml:space="preserve">ИНТЕРКАПИТАЛ ПРОПЪРТИ ДИВЕЛОПМЪНТ </v>
      </c>
      <c r="B334" s="624" t="str">
        <f t="shared" si="25"/>
        <v>131397743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 xml:space="preserve">ИНТЕРКАПИТАЛ ПРОПЪРТИ ДИВЕЛОПМЪНТ </v>
      </c>
      <c r="B335" s="624" t="str">
        <f t="shared" si="25"/>
        <v>131397743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 xml:space="preserve">ИНТЕРКАПИТАЛ ПРОПЪРТИ ДИВЕЛОПМЪНТ </v>
      </c>
      <c r="B336" s="624" t="str">
        <f t="shared" si="25"/>
        <v>131397743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 xml:space="preserve">ИНТЕРКАПИТАЛ ПРОПЪРТИ ДИВЕЛОПМЪНТ </v>
      </c>
      <c r="B337" s="624" t="str">
        <f t="shared" si="25"/>
        <v>131397743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 xml:space="preserve">ИНТЕРКАПИТАЛ ПРОПЪРТИ ДИВЕЛОПМЪНТ </v>
      </c>
      <c r="B338" s="624" t="str">
        <f t="shared" si="25"/>
        <v>131397743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 xml:space="preserve">ИНТЕРКАПИТАЛ ПРОПЪРТИ ДИВЕЛОПМЪНТ </v>
      </c>
      <c r="B339" s="624" t="str">
        <f t="shared" si="25"/>
        <v>131397743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 xml:space="preserve">ИНТЕРКАПИТАЛ ПРОПЪРТИ ДИВЕЛОПМЪНТ </v>
      </c>
      <c r="B340" s="624" t="str">
        <f t="shared" si="25"/>
        <v>131397743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 xml:space="preserve">ИНТЕРКАПИТАЛ ПРОПЪРТИ ДИВЕЛОПМЪНТ </v>
      </c>
      <c r="B341" s="624" t="str">
        <f t="shared" si="25"/>
        <v>131397743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 xml:space="preserve">ИНТЕРКАПИТАЛ ПРОПЪРТИ ДИВЕЛОПМЪНТ </v>
      </c>
      <c r="B342" s="624" t="str">
        <f t="shared" si="25"/>
        <v>131397743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 xml:space="preserve">ИНТЕРКАПИТАЛ ПРОПЪРТИ ДИВЕЛОПМЪНТ </v>
      </c>
      <c r="B343" s="624" t="str">
        <f t="shared" si="25"/>
        <v>131397743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 xml:space="preserve">ИНТЕРКАПИТАЛ ПРОПЪРТИ ДИВЕЛОПМЪНТ </v>
      </c>
      <c r="B344" s="624" t="str">
        <f t="shared" si="25"/>
        <v>131397743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 xml:space="preserve">ИНТЕРКАПИТАЛ ПРОПЪРТИ ДИВЕЛОПМЪНТ </v>
      </c>
      <c r="B345" s="624" t="str">
        <f t="shared" si="25"/>
        <v>131397743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 xml:space="preserve">ИНТЕРКАПИТАЛ ПРОПЪРТИ ДИВЕЛОПМЪНТ </v>
      </c>
      <c r="B346" s="624" t="str">
        <f t="shared" ref="B346:B409" si="28">pdeBulstat</f>
        <v>131397743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 xml:space="preserve">ИНТЕРКАПИТАЛ ПРОПЪРТИ ДИВЕЛОПМЪНТ </v>
      </c>
      <c r="B347" s="624" t="str">
        <f t="shared" si="28"/>
        <v>131397743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 xml:space="preserve">ИНТЕРКАПИТАЛ ПРОПЪРТИ ДИВЕЛОПМЪНТ </v>
      </c>
      <c r="B348" s="624" t="str">
        <f t="shared" si="28"/>
        <v>131397743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 xml:space="preserve">ИНТЕРКАПИТАЛ ПРОПЪРТИ ДИВЕЛОПМЪНТ </v>
      </c>
      <c r="B349" s="624" t="str">
        <f t="shared" si="28"/>
        <v>131397743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 xml:space="preserve">ИНТЕРКАПИТАЛ ПРОПЪРТИ ДИВЕЛОПМЪНТ </v>
      </c>
      <c r="B350" s="624" t="str">
        <f t="shared" si="28"/>
        <v>131397743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17071</v>
      </c>
    </row>
    <row r="351" spans="1:8">
      <c r="A351" s="624" t="str">
        <f t="shared" si="27"/>
        <v xml:space="preserve">ИНТЕРКАПИТАЛ ПРОПЪРТИ ДИВЕЛОПМЪНТ </v>
      </c>
      <c r="B351" s="624" t="str">
        <f t="shared" si="28"/>
        <v>131397743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 xml:space="preserve">ИНТЕРКАПИТАЛ ПРОПЪРТИ ДИВЕЛОПМЪНТ </v>
      </c>
      <c r="B352" s="624" t="str">
        <f t="shared" si="28"/>
        <v>131397743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 xml:space="preserve">ИНТЕРКАПИТАЛ ПРОПЪРТИ ДИВЕЛОПМЪНТ </v>
      </c>
      <c r="B353" s="624" t="str">
        <f t="shared" si="28"/>
        <v>131397743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 xml:space="preserve">ИНТЕРКАПИТАЛ ПРОПЪРТИ ДИВЕЛОПМЪНТ </v>
      </c>
      <c r="B354" s="624" t="str">
        <f t="shared" si="28"/>
        <v>131397743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17071</v>
      </c>
    </row>
    <row r="355" spans="1:8">
      <c r="A355" s="624" t="str">
        <f t="shared" si="27"/>
        <v xml:space="preserve">ИНТЕРКАПИТАЛ ПРОПЪРТИ ДИВЕЛОПМЪНТ </v>
      </c>
      <c r="B355" s="624" t="str">
        <f t="shared" si="28"/>
        <v>131397743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474</v>
      </c>
    </row>
    <row r="356" spans="1:8">
      <c r="A356" s="624" t="str">
        <f t="shared" si="27"/>
        <v xml:space="preserve">ИНТЕРКАПИТАЛ ПРОПЪРТИ ДИВЕЛОПМЪНТ </v>
      </c>
      <c r="B356" s="624" t="str">
        <f t="shared" si="28"/>
        <v>131397743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 xml:space="preserve">ИНТЕРКАПИТАЛ ПРОПЪРТИ ДИВЕЛОПМЪНТ </v>
      </c>
      <c r="B357" s="624" t="str">
        <f t="shared" si="28"/>
        <v>131397743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 xml:space="preserve">ИНТЕРКАПИТАЛ ПРОПЪРТИ ДИВЕЛОПМЪНТ </v>
      </c>
      <c r="B358" s="624" t="str">
        <f t="shared" si="28"/>
        <v>131397743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 xml:space="preserve">ИНТЕРКАПИТАЛ ПРОПЪРТИ ДИВЕЛОПМЪНТ </v>
      </c>
      <c r="B359" s="624" t="str">
        <f t="shared" si="28"/>
        <v>131397743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 xml:space="preserve">ИНТЕРКАПИТАЛ ПРОПЪРТИ ДИВЕЛОПМЪНТ </v>
      </c>
      <c r="B360" s="624" t="str">
        <f t="shared" si="28"/>
        <v>131397743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 xml:space="preserve">ИНТЕРКАПИТАЛ ПРОПЪРТИ ДИВЕЛОПМЪНТ </v>
      </c>
      <c r="B361" s="624" t="str">
        <f t="shared" si="28"/>
        <v>131397743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 xml:space="preserve">ИНТЕРКАПИТАЛ ПРОПЪРТИ ДИВЕЛОПМЪНТ </v>
      </c>
      <c r="B362" s="624" t="str">
        <f t="shared" si="28"/>
        <v>131397743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 xml:space="preserve">ИНТЕРКАПИТАЛ ПРОПЪРТИ ДИВЕЛОПМЪНТ </v>
      </c>
      <c r="B363" s="624" t="str">
        <f t="shared" si="28"/>
        <v>131397743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 xml:space="preserve">ИНТЕРКАПИТАЛ ПРОПЪРТИ ДИВЕЛОПМЪНТ </v>
      </c>
      <c r="B364" s="624" t="str">
        <f t="shared" si="28"/>
        <v>131397743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 xml:space="preserve">ИНТЕРКАПИТАЛ ПРОПЪРТИ ДИВЕЛОПМЪНТ </v>
      </c>
      <c r="B365" s="624" t="str">
        <f t="shared" si="28"/>
        <v>131397743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 xml:space="preserve">ИНТЕРКАПИТАЛ ПРОПЪРТИ ДИВЕЛОПМЪНТ </v>
      </c>
      <c r="B366" s="624" t="str">
        <f t="shared" si="28"/>
        <v>131397743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 xml:space="preserve">ИНТЕРКАПИТАЛ ПРОПЪРТИ ДИВЕЛОПМЪНТ </v>
      </c>
      <c r="B367" s="624" t="str">
        <f t="shared" si="28"/>
        <v>131397743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 xml:space="preserve">ИНТЕРКАПИТАЛ ПРОПЪРТИ ДИВЕЛОПМЪНТ </v>
      </c>
      <c r="B368" s="624" t="str">
        <f t="shared" si="28"/>
        <v>131397743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17545</v>
      </c>
    </row>
    <row r="369" spans="1:8">
      <c r="A369" s="624" t="str">
        <f t="shared" si="27"/>
        <v xml:space="preserve">ИНТЕРКАПИТАЛ ПРОПЪРТИ ДИВЕЛОПМЪНТ </v>
      </c>
      <c r="B369" s="624" t="str">
        <f t="shared" si="28"/>
        <v>131397743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 xml:space="preserve">ИНТЕРКАПИТАЛ ПРОПЪРТИ ДИВЕЛОПМЪНТ </v>
      </c>
      <c r="B370" s="624" t="str">
        <f t="shared" si="28"/>
        <v>131397743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 xml:space="preserve">ИНТЕРКАПИТАЛ ПРОПЪРТИ ДИВЕЛОПМЪНТ </v>
      </c>
      <c r="B371" s="624" t="str">
        <f t="shared" si="28"/>
        <v>131397743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17545</v>
      </c>
    </row>
    <row r="372" spans="1:8">
      <c r="A372" s="624" t="str">
        <f t="shared" si="27"/>
        <v xml:space="preserve">ИНТЕРКАПИТАЛ ПРОПЪРТИ ДИВЕЛОПМЪНТ </v>
      </c>
      <c r="B372" s="624" t="str">
        <f t="shared" si="28"/>
        <v>131397743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-29380</v>
      </c>
    </row>
    <row r="373" spans="1:8">
      <c r="A373" s="624" t="str">
        <f t="shared" si="27"/>
        <v xml:space="preserve">ИНТЕРКАПИТАЛ ПРОПЪРТИ ДИВЕЛОПМЪНТ </v>
      </c>
      <c r="B373" s="624" t="str">
        <f t="shared" si="28"/>
        <v>131397743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 xml:space="preserve">ИНТЕРКАПИТАЛ ПРОПЪРТИ ДИВЕЛОПМЪНТ </v>
      </c>
      <c r="B374" s="624" t="str">
        <f t="shared" si="28"/>
        <v>131397743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 xml:space="preserve">ИНТЕРКАПИТАЛ ПРОПЪРТИ ДИВЕЛОПМЪНТ </v>
      </c>
      <c r="B375" s="624" t="str">
        <f t="shared" si="28"/>
        <v>131397743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 xml:space="preserve">ИНТЕРКАПИТАЛ ПРОПЪРТИ ДИВЕЛОПМЪНТ </v>
      </c>
      <c r="B376" s="624" t="str">
        <f t="shared" si="28"/>
        <v>131397743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-29380</v>
      </c>
    </row>
    <row r="377" spans="1:8">
      <c r="A377" s="624" t="str">
        <f t="shared" si="27"/>
        <v xml:space="preserve">ИНТЕРКАПИТАЛ ПРОПЪРТИ ДИВЕЛОПМЪНТ </v>
      </c>
      <c r="B377" s="624" t="str">
        <f t="shared" si="28"/>
        <v>131397743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 xml:space="preserve">ИНТЕРКАПИТАЛ ПРОПЪРТИ ДИВЕЛОПМЪНТ </v>
      </c>
      <c r="B378" s="624" t="str">
        <f t="shared" si="28"/>
        <v>131397743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 xml:space="preserve">ИНТЕРКАПИТАЛ ПРОПЪРТИ ДИВЕЛОПМЪНТ </v>
      </c>
      <c r="B379" s="624" t="str">
        <f t="shared" si="28"/>
        <v>131397743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 xml:space="preserve">ИНТЕРКАПИТАЛ ПРОПЪРТИ ДИВЕЛОПМЪНТ </v>
      </c>
      <c r="B380" s="624" t="str">
        <f t="shared" si="28"/>
        <v>131397743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 xml:space="preserve">ИНТЕРКАПИТАЛ ПРОПЪРТИ ДИВЕЛОПМЪНТ </v>
      </c>
      <c r="B381" s="624" t="str">
        <f t="shared" si="28"/>
        <v>131397743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 xml:space="preserve">ИНТЕРКАПИТАЛ ПРОПЪРТИ ДИВЕЛОПМЪНТ </v>
      </c>
      <c r="B382" s="624" t="str">
        <f t="shared" si="28"/>
        <v>131397743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 xml:space="preserve">ИНТЕРКАПИТАЛ ПРОПЪРТИ ДИВЕЛОПМЪНТ </v>
      </c>
      <c r="B383" s="624" t="str">
        <f t="shared" si="28"/>
        <v>131397743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 xml:space="preserve">ИНТЕРКАПИТАЛ ПРОПЪРТИ ДИВЕЛОПМЪНТ </v>
      </c>
      <c r="B384" s="624" t="str">
        <f t="shared" si="28"/>
        <v>131397743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 xml:space="preserve">ИНТЕРКАПИТАЛ ПРОПЪРТИ ДИВЕЛОПМЪНТ </v>
      </c>
      <c r="B385" s="624" t="str">
        <f t="shared" si="28"/>
        <v>131397743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 xml:space="preserve">ИНТЕРКАПИТАЛ ПРОПЪРТИ ДИВЕЛОПМЪНТ </v>
      </c>
      <c r="B386" s="624" t="str">
        <f t="shared" si="28"/>
        <v>131397743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 xml:space="preserve">ИНТЕРКАПИТАЛ ПРОПЪРТИ ДИВЕЛОПМЪНТ </v>
      </c>
      <c r="B387" s="624" t="str">
        <f t="shared" si="28"/>
        <v>131397743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 xml:space="preserve">ИНТЕРКАПИТАЛ ПРОПЪРТИ ДИВЕЛОПМЪНТ </v>
      </c>
      <c r="B388" s="624" t="str">
        <f t="shared" si="28"/>
        <v>131397743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 xml:space="preserve">ИНТЕРКАПИТАЛ ПРОПЪРТИ ДИВЕЛОПМЪНТ </v>
      </c>
      <c r="B389" s="624" t="str">
        <f t="shared" si="28"/>
        <v>131397743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 xml:space="preserve">ИНТЕРКАПИТАЛ ПРОПЪРТИ ДИВЕЛОПМЪНТ </v>
      </c>
      <c r="B390" s="624" t="str">
        <f t="shared" si="28"/>
        <v>131397743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-29380</v>
      </c>
    </row>
    <row r="391" spans="1:8">
      <c r="A391" s="624" t="str">
        <f t="shared" si="27"/>
        <v xml:space="preserve">ИНТЕРКАПИТАЛ ПРОПЪРТИ ДИВЕЛОПМЪНТ </v>
      </c>
      <c r="B391" s="624" t="str">
        <f t="shared" si="28"/>
        <v>131397743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 xml:space="preserve">ИНТЕРКАПИТАЛ ПРОПЪРТИ ДИВЕЛОПМЪНТ </v>
      </c>
      <c r="B392" s="624" t="str">
        <f t="shared" si="28"/>
        <v>131397743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 xml:space="preserve">ИНТЕРКАПИТАЛ ПРОПЪРТИ ДИВЕЛОПМЪНТ </v>
      </c>
      <c r="B393" s="624" t="str">
        <f t="shared" si="28"/>
        <v>131397743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-29380</v>
      </c>
    </row>
    <row r="394" spans="1:8">
      <c r="A394" s="624" t="str">
        <f t="shared" si="27"/>
        <v xml:space="preserve">ИНТЕРКАПИТАЛ ПРОПЪРТИ ДИВЕЛОПМЪНТ </v>
      </c>
      <c r="B394" s="624" t="str">
        <f t="shared" si="28"/>
        <v>131397743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 xml:space="preserve">ИНТЕРКАПИТАЛ ПРОПЪРТИ ДИВЕЛОПМЪНТ </v>
      </c>
      <c r="B395" s="624" t="str">
        <f t="shared" si="28"/>
        <v>131397743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 xml:space="preserve">ИНТЕРКАПИТАЛ ПРОПЪРТИ ДИВЕЛОПМЪНТ </v>
      </c>
      <c r="B396" s="624" t="str">
        <f t="shared" si="28"/>
        <v>131397743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 xml:space="preserve">ИНТЕРКАПИТАЛ ПРОПЪРТИ ДИВЕЛОПМЪНТ </v>
      </c>
      <c r="B397" s="624" t="str">
        <f t="shared" si="28"/>
        <v>131397743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 xml:space="preserve">ИНТЕРКАПИТАЛ ПРОПЪРТИ ДИВЕЛОПМЪНТ </v>
      </c>
      <c r="B398" s="624" t="str">
        <f t="shared" si="28"/>
        <v>131397743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 xml:space="preserve">ИНТЕРКАПИТАЛ ПРОПЪРТИ ДИВЕЛОПМЪНТ </v>
      </c>
      <c r="B399" s="624" t="str">
        <f t="shared" si="28"/>
        <v>131397743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 xml:space="preserve">ИНТЕРКАПИТАЛ ПРОПЪРТИ ДИВЕЛОПМЪНТ </v>
      </c>
      <c r="B400" s="624" t="str">
        <f t="shared" si="28"/>
        <v>131397743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 xml:space="preserve">ИНТЕРКАПИТАЛ ПРОПЪРТИ ДИВЕЛОПМЪНТ </v>
      </c>
      <c r="B401" s="624" t="str">
        <f t="shared" si="28"/>
        <v>131397743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 xml:space="preserve">ИНТЕРКАПИТАЛ ПРОПЪРТИ ДИВЕЛОПМЪНТ </v>
      </c>
      <c r="B402" s="624" t="str">
        <f t="shared" si="28"/>
        <v>131397743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 xml:space="preserve">ИНТЕРКАПИТАЛ ПРОПЪРТИ ДИВЕЛОПМЪНТ </v>
      </c>
      <c r="B403" s="624" t="str">
        <f t="shared" si="28"/>
        <v>131397743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 xml:space="preserve">ИНТЕРКАПИТАЛ ПРОПЪРТИ ДИВЕЛОПМЪНТ </v>
      </c>
      <c r="B404" s="624" t="str">
        <f t="shared" si="28"/>
        <v>131397743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 xml:space="preserve">ИНТЕРКАПИТАЛ ПРОПЪРТИ ДИВЕЛОПМЪНТ </v>
      </c>
      <c r="B405" s="624" t="str">
        <f t="shared" si="28"/>
        <v>131397743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 xml:space="preserve">ИНТЕРКАПИТАЛ ПРОПЪРТИ ДИВЕЛОПМЪНТ </v>
      </c>
      <c r="B406" s="624" t="str">
        <f t="shared" si="28"/>
        <v>131397743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 xml:space="preserve">ИНТЕРКАПИТАЛ ПРОПЪРТИ ДИВЕЛОПМЪНТ </v>
      </c>
      <c r="B407" s="624" t="str">
        <f t="shared" si="28"/>
        <v>131397743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 xml:space="preserve">ИНТЕРКАПИТАЛ ПРОПЪРТИ ДИВЕЛОПМЪНТ </v>
      </c>
      <c r="B408" s="624" t="str">
        <f t="shared" si="28"/>
        <v>131397743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 xml:space="preserve">ИНТЕРКАПИТАЛ ПРОПЪРТИ ДИВЕЛОПМЪНТ </v>
      </c>
      <c r="B409" s="624" t="str">
        <f t="shared" si="28"/>
        <v>131397743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 xml:space="preserve">ИНТЕРКАПИТАЛ ПРОПЪРТИ ДИВЕЛОПМЪНТ </v>
      </c>
      <c r="B410" s="624" t="str">
        <f t="shared" ref="B410:B459" si="31">pdeBulstat</f>
        <v>131397743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 xml:space="preserve">ИНТЕРКАПИТАЛ ПРОПЪРТИ ДИВЕЛОПМЪНТ </v>
      </c>
      <c r="B411" s="624" t="str">
        <f t="shared" si="31"/>
        <v>131397743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 xml:space="preserve">ИНТЕРКАПИТАЛ ПРОПЪРТИ ДИВЕЛОПМЪНТ </v>
      </c>
      <c r="B412" s="624" t="str">
        <f t="shared" si="31"/>
        <v>131397743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 xml:space="preserve">ИНТЕРКАПИТАЛ ПРОПЪРТИ ДИВЕЛОПМЪНТ </v>
      </c>
      <c r="B413" s="624" t="str">
        <f t="shared" si="31"/>
        <v>131397743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 xml:space="preserve">ИНТЕРКАПИТАЛ ПРОПЪРТИ ДИВЕЛОПМЪНТ </v>
      </c>
      <c r="B414" s="624" t="str">
        <f t="shared" si="31"/>
        <v>131397743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 xml:space="preserve">ИНТЕРКАПИТАЛ ПРОПЪРТИ ДИВЕЛОПМЪНТ </v>
      </c>
      <c r="B415" s="624" t="str">
        <f t="shared" si="31"/>
        <v>131397743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 xml:space="preserve">ИНТЕРКАПИТАЛ ПРОПЪРТИ ДИВЕЛОПМЪНТ </v>
      </c>
      <c r="B416" s="624" t="str">
        <f t="shared" si="31"/>
        <v>131397743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32702</v>
      </c>
    </row>
    <row r="417" spans="1:8">
      <c r="A417" s="624" t="str">
        <f t="shared" si="30"/>
        <v xml:space="preserve">ИНТЕРКАПИТАЛ ПРОПЪРТИ ДИВЕЛОПМЪНТ </v>
      </c>
      <c r="B417" s="624" t="str">
        <f t="shared" si="31"/>
        <v>131397743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 xml:space="preserve">ИНТЕРКАПИТАЛ ПРОПЪРТИ ДИВЕЛОПМЪНТ </v>
      </c>
      <c r="B418" s="624" t="str">
        <f t="shared" si="31"/>
        <v>131397743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 xml:space="preserve">ИНТЕРКАПИТАЛ ПРОПЪРТИ ДИВЕЛОПМЪНТ </v>
      </c>
      <c r="B419" s="624" t="str">
        <f t="shared" si="31"/>
        <v>131397743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 xml:space="preserve">ИНТЕРКАПИТАЛ ПРОПЪРТИ ДИВЕЛОПМЪНТ </v>
      </c>
      <c r="B420" s="624" t="str">
        <f t="shared" si="31"/>
        <v>131397743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32702</v>
      </c>
    </row>
    <row r="421" spans="1:8">
      <c r="A421" s="624" t="str">
        <f t="shared" si="30"/>
        <v xml:space="preserve">ИНТЕРКАПИТАЛ ПРОПЪРТИ ДИВЕЛОПМЪНТ </v>
      </c>
      <c r="B421" s="624" t="str">
        <f t="shared" si="31"/>
        <v>131397743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474</v>
      </c>
    </row>
    <row r="422" spans="1:8">
      <c r="A422" s="624" t="str">
        <f t="shared" si="30"/>
        <v xml:space="preserve">ИНТЕРКАПИТАЛ ПРОПЪРТИ ДИВЕЛОПМЪНТ </v>
      </c>
      <c r="B422" s="624" t="str">
        <f t="shared" si="31"/>
        <v>131397743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 xml:space="preserve">ИНТЕРКАПИТАЛ ПРОПЪРТИ ДИВЕЛОПМЪНТ </v>
      </c>
      <c r="B423" s="624" t="str">
        <f t="shared" si="31"/>
        <v>131397743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 xml:space="preserve">ИНТЕРКАПИТАЛ ПРОПЪРТИ ДИВЕЛОПМЪНТ </v>
      </c>
      <c r="B424" s="624" t="str">
        <f t="shared" si="31"/>
        <v>131397743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 xml:space="preserve">ИНТЕРКАПИТАЛ ПРОПЪРТИ ДИВЕЛОПМЪНТ </v>
      </c>
      <c r="B425" s="624" t="str">
        <f t="shared" si="31"/>
        <v>131397743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 xml:space="preserve">ИНТЕРКАПИТАЛ ПРОПЪРТИ ДИВЕЛОПМЪНТ </v>
      </c>
      <c r="B426" s="624" t="str">
        <f t="shared" si="31"/>
        <v>131397743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 xml:space="preserve">ИНТЕРКАПИТАЛ ПРОПЪРТИ ДИВЕЛОПМЪНТ </v>
      </c>
      <c r="B427" s="624" t="str">
        <f t="shared" si="31"/>
        <v>131397743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 xml:space="preserve">ИНТЕРКАПИТАЛ ПРОПЪРТИ ДИВЕЛОПМЪНТ </v>
      </c>
      <c r="B428" s="624" t="str">
        <f t="shared" si="31"/>
        <v>131397743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 xml:space="preserve">ИНТЕРКАПИТАЛ ПРОПЪРТИ ДИВЕЛОПМЪНТ </v>
      </c>
      <c r="B429" s="624" t="str">
        <f t="shared" si="31"/>
        <v>131397743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 xml:space="preserve">ИНТЕРКАПИТАЛ ПРОПЪРТИ ДИВЕЛОПМЪНТ </v>
      </c>
      <c r="B430" s="624" t="str">
        <f t="shared" si="31"/>
        <v>131397743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 xml:space="preserve">ИНТЕРКАПИТАЛ ПРОПЪРТИ ДИВЕЛОПМЪНТ </v>
      </c>
      <c r="B431" s="624" t="str">
        <f t="shared" si="31"/>
        <v>131397743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 xml:space="preserve">ИНТЕРКАПИТАЛ ПРОПЪРТИ ДИВЕЛОПМЪНТ </v>
      </c>
      <c r="B432" s="624" t="str">
        <f t="shared" si="31"/>
        <v>131397743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 xml:space="preserve">ИНТЕРКАПИТАЛ ПРОПЪРТИ ДИВЕЛОПМЪНТ </v>
      </c>
      <c r="B433" s="624" t="str">
        <f t="shared" si="31"/>
        <v>131397743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 xml:space="preserve">ИНТЕРКАПИТАЛ ПРОПЪРТИ ДИВЕЛОПМЪНТ </v>
      </c>
      <c r="B434" s="624" t="str">
        <f t="shared" si="31"/>
        <v>131397743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33176</v>
      </c>
    </row>
    <row r="435" spans="1:8">
      <c r="A435" s="624" t="str">
        <f t="shared" si="30"/>
        <v xml:space="preserve">ИНТЕРКАПИТАЛ ПРОПЪРТИ ДИВЕЛОПМЪНТ </v>
      </c>
      <c r="B435" s="624" t="str">
        <f t="shared" si="31"/>
        <v>131397743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 xml:space="preserve">ИНТЕРКАПИТАЛ ПРОПЪРТИ ДИВЕЛОПМЪНТ </v>
      </c>
      <c r="B436" s="624" t="str">
        <f t="shared" si="31"/>
        <v>131397743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 xml:space="preserve">ИНТЕРКАПИТАЛ ПРОПЪРТИ ДИВЕЛОПМЪНТ </v>
      </c>
      <c r="B437" s="624" t="str">
        <f t="shared" si="31"/>
        <v>131397743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33176</v>
      </c>
    </row>
    <row r="438" spans="1:8">
      <c r="A438" s="624" t="str">
        <f t="shared" si="30"/>
        <v xml:space="preserve">ИНТЕРКАПИТАЛ ПРОПЪРТИ ДИВЕЛОПМЪНТ </v>
      </c>
      <c r="B438" s="624" t="str">
        <f t="shared" si="31"/>
        <v>131397743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 xml:space="preserve">ИНТЕРКАПИТАЛ ПРОПЪРТИ ДИВЕЛОПМЪНТ </v>
      </c>
      <c r="B439" s="624" t="str">
        <f t="shared" si="31"/>
        <v>131397743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 xml:space="preserve">ИНТЕРКАПИТАЛ ПРОПЪРТИ ДИВЕЛОПМЪНТ </v>
      </c>
      <c r="B440" s="624" t="str">
        <f t="shared" si="31"/>
        <v>131397743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 xml:space="preserve">ИНТЕРКАПИТАЛ ПРОПЪРТИ ДИВЕЛОПМЪНТ </v>
      </c>
      <c r="B441" s="624" t="str">
        <f t="shared" si="31"/>
        <v>131397743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 xml:space="preserve">ИНТЕРКАПИТАЛ ПРОПЪРТИ ДИВЕЛОПМЪНТ </v>
      </c>
      <c r="B442" s="624" t="str">
        <f t="shared" si="31"/>
        <v>131397743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 xml:space="preserve">ИНТЕРКАПИТАЛ ПРОПЪРТИ ДИВЕЛОПМЪНТ </v>
      </c>
      <c r="B443" s="624" t="str">
        <f t="shared" si="31"/>
        <v>131397743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 xml:space="preserve">ИНТЕРКАПИТАЛ ПРОПЪРТИ ДИВЕЛОПМЪНТ </v>
      </c>
      <c r="B444" s="624" t="str">
        <f t="shared" si="31"/>
        <v>131397743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 xml:space="preserve">ИНТЕРКАПИТАЛ ПРОПЪРТИ ДИВЕЛОПМЪНТ </v>
      </c>
      <c r="B445" s="624" t="str">
        <f t="shared" si="31"/>
        <v>131397743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 xml:space="preserve">ИНТЕРКАПИТАЛ ПРОПЪРТИ ДИВЕЛОПМЪНТ </v>
      </c>
      <c r="B446" s="624" t="str">
        <f t="shared" si="31"/>
        <v>131397743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 xml:space="preserve">ИНТЕРКАПИТАЛ ПРОПЪРТИ ДИВЕЛОПМЪНТ </v>
      </c>
      <c r="B447" s="624" t="str">
        <f t="shared" si="31"/>
        <v>131397743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 xml:space="preserve">ИНТЕРКАПИТАЛ ПРОПЪРТИ ДИВЕЛОПМЪНТ </v>
      </c>
      <c r="B448" s="624" t="str">
        <f t="shared" si="31"/>
        <v>131397743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 xml:space="preserve">ИНТЕРКАПИТАЛ ПРОПЪРТИ ДИВЕЛОПМЪНТ </v>
      </c>
      <c r="B449" s="624" t="str">
        <f t="shared" si="31"/>
        <v>131397743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 xml:space="preserve">ИНТЕРКАПИТАЛ ПРОПЪРТИ ДИВЕЛОПМЪНТ </v>
      </c>
      <c r="B450" s="624" t="str">
        <f t="shared" si="31"/>
        <v>131397743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 xml:space="preserve">ИНТЕРКАПИТАЛ ПРОПЪРТИ ДИВЕЛОПМЪНТ </v>
      </c>
      <c r="B451" s="624" t="str">
        <f t="shared" si="31"/>
        <v>131397743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 xml:space="preserve">ИНТЕРКАПИТАЛ ПРОПЪРТИ ДИВЕЛОПМЪНТ </v>
      </c>
      <c r="B452" s="624" t="str">
        <f t="shared" si="31"/>
        <v>131397743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 xml:space="preserve">ИНТЕРКАПИТАЛ ПРОПЪРТИ ДИВЕЛОПМЪНТ </v>
      </c>
      <c r="B453" s="624" t="str">
        <f t="shared" si="31"/>
        <v>131397743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 xml:space="preserve">ИНТЕРКАПИТАЛ ПРОПЪРТИ ДИВЕЛОПМЪНТ </v>
      </c>
      <c r="B454" s="624" t="str">
        <f t="shared" si="31"/>
        <v>131397743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 xml:space="preserve">ИНТЕРКАПИТАЛ ПРОПЪРТИ ДИВЕЛОПМЪНТ </v>
      </c>
      <c r="B455" s="624" t="str">
        <f t="shared" si="31"/>
        <v>131397743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 xml:space="preserve">ИНТЕРКАПИТАЛ ПРОПЪРТИ ДИВЕЛОПМЪНТ </v>
      </c>
      <c r="B456" s="624" t="str">
        <f t="shared" si="31"/>
        <v>131397743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 xml:space="preserve">ИНТЕРКАПИТАЛ ПРОПЪРТИ ДИВЕЛОПМЪНТ </v>
      </c>
      <c r="B457" s="624" t="str">
        <f t="shared" si="31"/>
        <v>131397743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 xml:space="preserve">ИНТЕРКАПИТАЛ ПРОПЪРТИ ДИВЕЛОПМЪНТ </v>
      </c>
      <c r="B458" s="624" t="str">
        <f t="shared" si="31"/>
        <v>131397743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 xml:space="preserve">ИНТЕРКАПИТАЛ ПРОПЪРТИ ДИВЕЛОПМЪНТ </v>
      </c>
      <c r="B459" s="624" t="str">
        <f t="shared" si="31"/>
        <v>131397743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 xml:space="preserve">ИНТЕРКАПИТАЛ ПРОПЪРТИ ДИВЕЛОПМЪНТ </v>
      </c>
      <c r="B461" s="624" t="str">
        <f t="shared" ref="B461:B524" si="34">pdeBulstat</f>
        <v>131397743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8660</v>
      </c>
    </row>
    <row r="462" spans="1:8">
      <c r="A462" s="624" t="str">
        <f t="shared" si="33"/>
        <v xml:space="preserve">ИНТЕРКАПИТАЛ ПРОПЪРТИ ДИВЕЛОПМЪНТ </v>
      </c>
      <c r="B462" s="624" t="str">
        <f t="shared" si="34"/>
        <v>131397743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 xml:space="preserve">ИНТЕРКАПИТАЛ ПРОПЪРТИ ДИВЕЛОПМЪНТ </v>
      </c>
      <c r="B463" s="624" t="str">
        <f t="shared" si="34"/>
        <v>131397743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 xml:space="preserve">ИНТЕРКАПИТАЛ ПРОПЪРТИ ДИВЕЛОПМЪНТ </v>
      </c>
      <c r="B464" s="624" t="str">
        <f t="shared" si="34"/>
        <v>131397743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1</v>
      </c>
    </row>
    <row r="465" spans="1:8">
      <c r="A465" s="624" t="str">
        <f t="shared" si="33"/>
        <v xml:space="preserve">ИНТЕРКАПИТАЛ ПРОПЪРТИ ДИВЕЛОПМЪНТ </v>
      </c>
      <c r="B465" s="624" t="str">
        <f t="shared" si="34"/>
        <v>131397743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 xml:space="preserve">ИНТЕРКАПИТАЛ ПРОПЪРТИ ДИВЕЛОПМЪНТ </v>
      </c>
      <c r="B466" s="624" t="str">
        <f t="shared" si="34"/>
        <v>131397743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3</v>
      </c>
    </row>
    <row r="467" spans="1:8">
      <c r="A467" s="624" t="str">
        <f t="shared" si="33"/>
        <v xml:space="preserve">ИНТЕРКАПИТАЛ ПРОПЪРТИ ДИВЕЛОПМЪНТ </v>
      </c>
      <c r="B467" s="624" t="str">
        <f t="shared" si="34"/>
        <v>131397743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 xml:space="preserve">ИНТЕРКАПИТАЛ ПРОПЪРТИ ДИВЕЛОПМЪНТ </v>
      </c>
      <c r="B468" s="624" t="str">
        <f t="shared" si="34"/>
        <v>131397743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544</v>
      </c>
    </row>
    <row r="469" spans="1:8">
      <c r="A469" s="624" t="str">
        <f t="shared" si="33"/>
        <v xml:space="preserve">ИНТЕРКАПИТАЛ ПРОПЪРТИ ДИВЕЛОПМЪНТ </v>
      </c>
      <c r="B469" s="624" t="str">
        <f t="shared" si="34"/>
        <v>131397743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9208</v>
      </c>
    </row>
    <row r="470" spans="1:8">
      <c r="A470" s="624" t="str">
        <f t="shared" si="33"/>
        <v xml:space="preserve">ИНТЕРКАПИТАЛ ПРОПЪРТИ ДИВЕЛОПМЪНТ </v>
      </c>
      <c r="B470" s="624" t="str">
        <f t="shared" si="34"/>
        <v>131397743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39224</v>
      </c>
    </row>
    <row r="471" spans="1:8">
      <c r="A471" s="624" t="str">
        <f t="shared" si="33"/>
        <v xml:space="preserve">ИНТЕРКАПИТАЛ ПРОПЪРТИ ДИВЕЛОПМЪНТ </v>
      </c>
      <c r="B471" s="624" t="str">
        <f t="shared" si="34"/>
        <v>131397743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 xml:space="preserve">ИНТЕРКАПИТАЛ ПРОПЪРТИ ДИВЕЛОПМЪНТ </v>
      </c>
      <c r="B472" s="624" t="str">
        <f t="shared" si="34"/>
        <v>131397743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 xml:space="preserve">ИНТЕРКАПИТАЛ ПРОПЪРТИ ДИВЕЛОПМЪНТ </v>
      </c>
      <c r="B473" s="624" t="str">
        <f t="shared" si="34"/>
        <v>131397743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 xml:space="preserve">ИНТЕРКАПИТАЛ ПРОПЪРТИ ДИВЕЛОПМЪНТ </v>
      </c>
      <c r="B474" s="624" t="str">
        <f t="shared" si="34"/>
        <v>131397743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 xml:space="preserve">ИНТЕРКАПИТАЛ ПРОПЪРТИ ДИВЕЛОПМЪНТ </v>
      </c>
      <c r="B475" s="624" t="str">
        <f t="shared" si="34"/>
        <v>131397743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 xml:space="preserve">ИНТЕРКАПИТАЛ ПРОПЪРТИ ДИВЕЛОПМЪНТ </v>
      </c>
      <c r="B476" s="624" t="str">
        <f t="shared" si="34"/>
        <v>131397743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 xml:space="preserve">ИНТЕРКАПИТАЛ ПРОПЪРТИ ДИВЕЛОПМЪНТ </v>
      </c>
      <c r="B477" s="624" t="str">
        <f t="shared" si="34"/>
        <v>131397743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 xml:space="preserve">ИНТЕРКАПИТАЛ ПРОПЪРТИ ДИВЕЛОПМЪНТ </v>
      </c>
      <c r="B478" s="624" t="str">
        <f t="shared" si="34"/>
        <v>131397743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 xml:space="preserve">ИНТЕРКАПИТАЛ ПРОПЪРТИ ДИВЕЛОПМЪНТ </v>
      </c>
      <c r="B479" s="624" t="str">
        <f t="shared" si="34"/>
        <v>131397743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 xml:space="preserve">ИНТЕРКАПИТАЛ ПРОПЪРТИ ДИВЕЛОПМЪНТ </v>
      </c>
      <c r="B480" s="624" t="str">
        <f t="shared" si="34"/>
        <v>131397743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 xml:space="preserve">ИНТЕРКАПИТАЛ ПРОПЪРТИ ДИВЕЛОПМЪНТ </v>
      </c>
      <c r="B481" s="624" t="str">
        <f t="shared" si="34"/>
        <v>131397743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 xml:space="preserve">ИНТЕРКАПИТАЛ ПРОПЪРТИ ДИВЕЛОПМЪНТ </v>
      </c>
      <c r="B482" s="624" t="str">
        <f t="shared" si="34"/>
        <v>131397743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 xml:space="preserve">ИНТЕРКАПИТАЛ ПРОПЪРТИ ДИВЕЛОПМЪНТ </v>
      </c>
      <c r="B483" s="624" t="str">
        <f t="shared" si="34"/>
        <v>131397743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 xml:space="preserve">ИНТЕРКАПИТАЛ ПРОПЪРТИ ДИВЕЛОПМЪНТ </v>
      </c>
      <c r="B484" s="624" t="str">
        <f t="shared" si="34"/>
        <v>131397743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 xml:space="preserve">ИНТЕРКАПИТАЛ ПРОПЪРТИ ДИВЕЛОПМЪНТ </v>
      </c>
      <c r="B485" s="624" t="str">
        <f t="shared" si="34"/>
        <v>131397743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 xml:space="preserve">ИНТЕРКАПИТАЛ ПРОПЪРТИ ДИВЕЛОПМЪНТ </v>
      </c>
      <c r="B486" s="624" t="str">
        <f t="shared" si="34"/>
        <v>131397743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 xml:space="preserve">ИНТЕРКАПИТАЛ ПРОПЪРТИ ДИВЕЛОПМЪНТ </v>
      </c>
      <c r="B487" s="624" t="str">
        <f t="shared" si="34"/>
        <v>131397743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 xml:space="preserve">ИНТЕРКАПИТАЛ ПРОПЪРТИ ДИВЕЛОПМЪНТ </v>
      </c>
      <c r="B488" s="624" t="str">
        <f t="shared" si="34"/>
        <v>131397743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 xml:space="preserve">ИНТЕРКАПИТАЛ ПРОПЪРТИ ДИВЕЛОПМЪНТ </v>
      </c>
      <c r="B489" s="624" t="str">
        <f t="shared" si="34"/>
        <v>131397743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 xml:space="preserve">ИНТЕРКАПИТАЛ ПРОПЪРТИ ДИВЕЛОПМЪНТ </v>
      </c>
      <c r="B490" s="624" t="str">
        <f t="shared" si="34"/>
        <v>131397743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48432</v>
      </c>
    </row>
    <row r="491" spans="1:8">
      <c r="A491" s="624" t="str">
        <f t="shared" si="33"/>
        <v xml:space="preserve">ИНТЕРКАПИТАЛ ПРОПЪРТИ ДИВЕЛОПМЪНТ </v>
      </c>
      <c r="B491" s="624" t="str">
        <f t="shared" si="34"/>
        <v>131397743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 xml:space="preserve">ИНТЕРКАПИТАЛ ПРОПЪРТИ ДИВЕЛОПМЪНТ </v>
      </c>
      <c r="B492" s="624" t="str">
        <f t="shared" si="34"/>
        <v>131397743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 xml:space="preserve">ИНТЕРКАПИТАЛ ПРОПЪРТИ ДИВЕЛОПМЪНТ </v>
      </c>
      <c r="B493" s="624" t="str">
        <f t="shared" si="34"/>
        <v>131397743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 xml:space="preserve">ИНТЕРКАПИТАЛ ПРОПЪРТИ ДИВЕЛОПМЪНТ </v>
      </c>
      <c r="B494" s="624" t="str">
        <f t="shared" si="34"/>
        <v>131397743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 xml:space="preserve">ИНТЕРКАПИТАЛ ПРОПЪРТИ ДИВЕЛОПМЪНТ </v>
      </c>
      <c r="B495" s="624" t="str">
        <f t="shared" si="34"/>
        <v>131397743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 xml:space="preserve">ИНТЕРКАПИТАЛ ПРОПЪРТИ ДИВЕЛОПМЪНТ </v>
      </c>
      <c r="B496" s="624" t="str">
        <f t="shared" si="34"/>
        <v>131397743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 xml:space="preserve">ИНТЕРКАПИТАЛ ПРОПЪРТИ ДИВЕЛОПМЪНТ </v>
      </c>
      <c r="B497" s="624" t="str">
        <f t="shared" si="34"/>
        <v>131397743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 xml:space="preserve">ИНТЕРКАПИТАЛ ПРОПЪРТИ ДИВЕЛОПМЪНТ </v>
      </c>
      <c r="B498" s="624" t="str">
        <f t="shared" si="34"/>
        <v>131397743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 xml:space="preserve">ИНТЕРКАПИТАЛ ПРОПЪРТИ ДИВЕЛОПМЪНТ </v>
      </c>
      <c r="B499" s="624" t="str">
        <f t="shared" si="34"/>
        <v>131397743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 xml:space="preserve">ИНТЕРКАПИТАЛ ПРОПЪРТИ ДИВЕЛОПМЪНТ </v>
      </c>
      <c r="B500" s="624" t="str">
        <f t="shared" si="34"/>
        <v>131397743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3157</v>
      </c>
    </row>
    <row r="501" spans="1:8">
      <c r="A501" s="624" t="str">
        <f t="shared" si="33"/>
        <v xml:space="preserve">ИНТЕРКАПИТАЛ ПРОПЪРТИ ДИВЕЛОПМЪНТ </v>
      </c>
      <c r="B501" s="624" t="str">
        <f t="shared" si="34"/>
        <v>131397743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 xml:space="preserve">ИНТЕРКАПИТАЛ ПРОПЪРТИ ДИВЕЛОПМЪНТ </v>
      </c>
      <c r="B502" s="624" t="str">
        <f t="shared" si="34"/>
        <v>131397743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 xml:space="preserve">ИНТЕРКАПИТАЛ ПРОПЪРТИ ДИВЕЛОПМЪНТ </v>
      </c>
      <c r="B503" s="624" t="str">
        <f t="shared" si="34"/>
        <v>131397743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 xml:space="preserve">ИНТЕРКАПИТАЛ ПРОПЪРТИ ДИВЕЛОПМЪНТ </v>
      </c>
      <c r="B504" s="624" t="str">
        <f t="shared" si="34"/>
        <v>131397743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 xml:space="preserve">ИНТЕРКАПИТАЛ ПРОПЪРТИ ДИВЕЛОПМЪНТ </v>
      </c>
      <c r="B505" s="624" t="str">
        <f t="shared" si="34"/>
        <v>131397743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 xml:space="preserve">ИНТЕРКАПИТАЛ ПРОПЪРТИ ДИВЕЛОПМЪНТ </v>
      </c>
      <c r="B506" s="624" t="str">
        <f t="shared" si="34"/>
        <v>131397743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 xml:space="preserve">ИНТЕРКАПИТАЛ ПРОПЪРТИ ДИВЕЛОПМЪНТ </v>
      </c>
      <c r="B507" s="624" t="str">
        <f t="shared" si="34"/>
        <v>131397743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 xml:space="preserve">ИНТЕРКАПИТАЛ ПРОПЪРТИ ДИВЕЛОПМЪНТ </v>
      </c>
      <c r="B508" s="624" t="str">
        <f t="shared" si="34"/>
        <v>131397743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 xml:space="preserve">ИНТЕРКАПИТАЛ ПРОПЪРТИ ДИВЕЛОПМЪНТ </v>
      </c>
      <c r="B509" s="624" t="str">
        <f t="shared" si="34"/>
        <v>131397743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 xml:space="preserve">ИНТЕРКАПИТАЛ ПРОПЪРТИ ДИВЕЛОПМЪНТ </v>
      </c>
      <c r="B510" s="624" t="str">
        <f t="shared" si="34"/>
        <v>131397743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 xml:space="preserve">ИНТЕРКАПИТАЛ ПРОПЪРТИ ДИВЕЛОПМЪНТ </v>
      </c>
      <c r="B511" s="624" t="str">
        <f t="shared" si="34"/>
        <v>131397743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 xml:space="preserve">ИНТЕРКАПИТАЛ ПРОПЪРТИ ДИВЕЛОПМЪНТ </v>
      </c>
      <c r="B512" s="624" t="str">
        <f t="shared" si="34"/>
        <v>131397743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 xml:space="preserve">ИНТЕРКАПИТАЛ ПРОПЪРТИ ДИВЕЛОПМЪНТ </v>
      </c>
      <c r="B513" s="624" t="str">
        <f t="shared" si="34"/>
        <v>131397743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 xml:space="preserve">ИНТЕРКАПИТАЛ ПРОПЪРТИ ДИВЕЛОПМЪНТ </v>
      </c>
      <c r="B514" s="624" t="str">
        <f t="shared" si="34"/>
        <v>131397743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 xml:space="preserve">ИНТЕРКАПИТАЛ ПРОПЪРТИ ДИВЕЛОПМЪНТ </v>
      </c>
      <c r="B515" s="624" t="str">
        <f t="shared" si="34"/>
        <v>131397743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 xml:space="preserve">ИНТЕРКАПИТАЛ ПРОПЪРТИ ДИВЕЛОПМЪНТ </v>
      </c>
      <c r="B516" s="624" t="str">
        <f t="shared" si="34"/>
        <v>131397743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 xml:space="preserve">ИНТЕРКАПИТАЛ ПРОПЪРТИ ДИВЕЛОПМЪНТ </v>
      </c>
      <c r="B517" s="624" t="str">
        <f t="shared" si="34"/>
        <v>131397743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 xml:space="preserve">ИНТЕРКАПИТАЛ ПРОПЪРТИ ДИВЕЛОПМЪНТ </v>
      </c>
      <c r="B518" s="624" t="str">
        <f t="shared" si="34"/>
        <v>131397743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 xml:space="preserve">ИНТЕРКАПИТАЛ ПРОПЪРТИ ДИВЕЛОПМЪНТ </v>
      </c>
      <c r="B519" s="624" t="str">
        <f t="shared" si="34"/>
        <v>131397743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 xml:space="preserve">ИНТЕРКАПИТАЛ ПРОПЪРТИ ДИВЕЛОПМЪНТ </v>
      </c>
      <c r="B520" s="624" t="str">
        <f t="shared" si="34"/>
        <v>131397743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3157</v>
      </c>
    </row>
    <row r="521" spans="1:8">
      <c r="A521" s="624" t="str">
        <f t="shared" si="33"/>
        <v xml:space="preserve">ИНТЕРКАПИТАЛ ПРОПЪРТИ ДИВЕЛОПМЪНТ </v>
      </c>
      <c r="B521" s="624" t="str">
        <f t="shared" si="34"/>
        <v>131397743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 xml:space="preserve">ИНТЕРКАПИТАЛ ПРОПЪРТИ ДИВЕЛОПМЪНТ </v>
      </c>
      <c r="B522" s="624" t="str">
        <f t="shared" si="34"/>
        <v>131397743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 xml:space="preserve">ИНТЕРКАПИТАЛ ПРОПЪРТИ ДИВЕЛОПМЪНТ </v>
      </c>
      <c r="B523" s="624" t="str">
        <f t="shared" si="34"/>
        <v>131397743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 xml:space="preserve">ИНТЕРКАПИТАЛ ПРОПЪРТИ ДИВЕЛОПМЪНТ </v>
      </c>
      <c r="B524" s="624" t="str">
        <f t="shared" si="34"/>
        <v>131397743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 xml:space="preserve">ИНТЕРКАПИТАЛ ПРОПЪРТИ ДИВЕЛОПМЪНТ </v>
      </c>
      <c r="B525" s="624" t="str">
        <f t="shared" ref="B525:B588" si="37">pdeBulstat</f>
        <v>131397743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 xml:space="preserve">ИНТЕРКАПИТАЛ ПРОПЪРТИ ДИВЕЛОПМЪНТ </v>
      </c>
      <c r="B526" s="624" t="str">
        <f t="shared" si="37"/>
        <v>131397743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 xml:space="preserve">ИНТЕРКАПИТАЛ ПРОПЪРТИ ДИВЕЛОПМЪНТ </v>
      </c>
      <c r="B527" s="624" t="str">
        <f t="shared" si="37"/>
        <v>131397743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 xml:space="preserve">ИНТЕРКАПИТАЛ ПРОПЪРТИ ДИВЕЛОПМЪНТ </v>
      </c>
      <c r="B528" s="624" t="str">
        <f t="shared" si="37"/>
        <v>131397743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 xml:space="preserve">ИНТЕРКАПИТАЛ ПРОПЪРТИ ДИВЕЛОПМЪНТ </v>
      </c>
      <c r="B529" s="624" t="str">
        <f t="shared" si="37"/>
        <v>131397743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 xml:space="preserve">ИНТЕРКАПИТАЛ ПРОПЪРТИ ДИВЕЛОПМЪНТ </v>
      </c>
      <c r="B530" s="624" t="str">
        <f t="shared" si="37"/>
        <v>131397743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814</v>
      </c>
    </row>
    <row r="531" spans="1:8">
      <c r="A531" s="624" t="str">
        <f t="shared" si="36"/>
        <v xml:space="preserve">ИНТЕРКАПИТАЛ ПРОПЪРТИ ДИВЕЛОПМЪНТ </v>
      </c>
      <c r="B531" s="624" t="str">
        <f t="shared" si="37"/>
        <v>131397743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 xml:space="preserve">ИНТЕРКАПИТАЛ ПРОПЪРТИ ДИВЕЛОПМЪНТ </v>
      </c>
      <c r="B532" s="624" t="str">
        <f t="shared" si="37"/>
        <v>131397743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 xml:space="preserve">ИНТЕРКАПИТАЛ ПРОПЪРТИ ДИВЕЛОПМЪНТ </v>
      </c>
      <c r="B533" s="624" t="str">
        <f t="shared" si="37"/>
        <v>131397743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 xml:space="preserve">ИНТЕРКАПИТАЛ ПРОПЪРТИ ДИВЕЛОПМЪНТ </v>
      </c>
      <c r="B534" s="624" t="str">
        <f t="shared" si="37"/>
        <v>131397743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 xml:space="preserve">ИНТЕРКАПИТАЛ ПРОПЪРТИ ДИВЕЛОПМЪНТ </v>
      </c>
      <c r="B535" s="624" t="str">
        <f t="shared" si="37"/>
        <v>131397743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 xml:space="preserve">ИНТЕРКАПИТАЛ ПРОПЪРТИ ДИВЕЛОПМЪНТ </v>
      </c>
      <c r="B536" s="624" t="str">
        <f t="shared" si="37"/>
        <v>131397743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 xml:space="preserve">ИНТЕРКАПИТАЛ ПРОПЪРТИ ДИВЕЛОПМЪНТ </v>
      </c>
      <c r="B537" s="624" t="str">
        <f t="shared" si="37"/>
        <v>131397743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 xml:space="preserve">ИНТЕРКАПИТАЛ ПРОПЪРТИ ДИВЕЛОПМЪНТ </v>
      </c>
      <c r="B538" s="624" t="str">
        <f t="shared" si="37"/>
        <v>131397743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 xml:space="preserve">ИНТЕРКАПИТАЛ ПРОПЪРТИ ДИВЕЛОПМЪНТ </v>
      </c>
      <c r="B539" s="624" t="str">
        <f t="shared" si="37"/>
        <v>131397743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 xml:space="preserve">ИНТЕРКАПИТАЛ ПРОПЪРТИ ДИВЕЛОПМЪНТ </v>
      </c>
      <c r="B540" s="624" t="str">
        <f t="shared" si="37"/>
        <v>131397743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 xml:space="preserve">ИНТЕРКАПИТАЛ ПРОПЪРТИ ДИВЕЛОПМЪНТ </v>
      </c>
      <c r="B541" s="624" t="str">
        <f t="shared" si="37"/>
        <v>131397743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 xml:space="preserve">ИНТЕРКАПИТАЛ ПРОПЪРТИ ДИВЕЛОПМЪНТ </v>
      </c>
      <c r="B542" s="624" t="str">
        <f t="shared" si="37"/>
        <v>131397743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 xml:space="preserve">ИНТЕРКАПИТАЛ ПРОПЪРТИ ДИВЕЛОПМЪНТ </v>
      </c>
      <c r="B543" s="624" t="str">
        <f t="shared" si="37"/>
        <v>131397743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 xml:space="preserve">ИНТЕРКАПИТАЛ ПРОПЪРТИ ДИВЕЛОПМЪНТ </v>
      </c>
      <c r="B544" s="624" t="str">
        <f t="shared" si="37"/>
        <v>131397743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 xml:space="preserve">ИНТЕРКАПИТАЛ ПРОПЪРТИ ДИВЕЛОПМЪНТ </v>
      </c>
      <c r="B545" s="624" t="str">
        <f t="shared" si="37"/>
        <v>131397743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 xml:space="preserve">ИНТЕРКАПИТАЛ ПРОПЪРТИ ДИВЕЛОПМЪНТ </v>
      </c>
      <c r="B546" s="624" t="str">
        <f t="shared" si="37"/>
        <v>131397743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 xml:space="preserve">ИНТЕРКАПИТАЛ ПРОПЪРТИ ДИВЕЛОПМЪНТ </v>
      </c>
      <c r="B547" s="624" t="str">
        <f t="shared" si="37"/>
        <v>131397743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 xml:space="preserve">ИНТЕРКАПИТАЛ ПРОПЪРТИ ДИВЕЛОПМЪНТ </v>
      </c>
      <c r="B548" s="624" t="str">
        <f t="shared" si="37"/>
        <v>131397743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 xml:space="preserve">ИНТЕРКАПИТАЛ ПРОПЪРТИ ДИВЕЛОПМЪНТ </v>
      </c>
      <c r="B549" s="624" t="str">
        <f t="shared" si="37"/>
        <v>131397743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 xml:space="preserve">ИНТЕРКАПИТАЛ ПРОПЪРТИ ДИВЕЛОПМЪНТ </v>
      </c>
      <c r="B550" s="624" t="str">
        <f t="shared" si="37"/>
        <v>131397743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814</v>
      </c>
    </row>
    <row r="551" spans="1:8">
      <c r="A551" s="624" t="str">
        <f t="shared" si="36"/>
        <v xml:space="preserve">ИНТЕРКАПИТАЛ ПРОПЪРТИ ДИВЕЛОПМЪНТ </v>
      </c>
      <c r="B551" s="624" t="str">
        <f t="shared" si="37"/>
        <v>131397743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8660</v>
      </c>
    </row>
    <row r="552" spans="1:8">
      <c r="A552" s="624" t="str">
        <f t="shared" si="36"/>
        <v xml:space="preserve">ИНТЕРКАПИТАЛ ПРОПЪРТИ ДИВЕЛОПМЪНТ </v>
      </c>
      <c r="B552" s="624" t="str">
        <f t="shared" si="37"/>
        <v>131397743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 xml:space="preserve">ИНТЕРКАПИТАЛ ПРОПЪРТИ ДИВЕЛОПМЪНТ </v>
      </c>
      <c r="B553" s="624" t="str">
        <f t="shared" si="37"/>
        <v>131397743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 xml:space="preserve">ИНТЕРКАПИТАЛ ПРОПЪРТИ ДИВЕЛОПМЪНТ </v>
      </c>
      <c r="B554" s="624" t="str">
        <f t="shared" si="37"/>
        <v>131397743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1</v>
      </c>
    </row>
    <row r="555" spans="1:8">
      <c r="A555" s="624" t="str">
        <f t="shared" si="36"/>
        <v xml:space="preserve">ИНТЕРКАПИТАЛ ПРОПЪРТИ ДИВЕЛОПМЪНТ </v>
      </c>
      <c r="B555" s="624" t="str">
        <f t="shared" si="37"/>
        <v>131397743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 xml:space="preserve">ИНТЕРКАПИТАЛ ПРОПЪРТИ ДИВЕЛОПМЪНТ </v>
      </c>
      <c r="B556" s="624" t="str">
        <f t="shared" si="37"/>
        <v>131397743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3</v>
      </c>
    </row>
    <row r="557" spans="1:8">
      <c r="A557" s="624" t="str">
        <f t="shared" si="36"/>
        <v xml:space="preserve">ИНТЕРКАПИТАЛ ПРОПЪРТИ ДИВЕЛОПМЪНТ </v>
      </c>
      <c r="B557" s="624" t="str">
        <f t="shared" si="37"/>
        <v>131397743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 xml:space="preserve">ИНТЕРКАПИТАЛ ПРОПЪРТИ ДИВЕЛОПМЪНТ </v>
      </c>
      <c r="B558" s="624" t="str">
        <f t="shared" si="37"/>
        <v>131397743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544</v>
      </c>
    </row>
    <row r="559" spans="1:8">
      <c r="A559" s="624" t="str">
        <f t="shared" si="36"/>
        <v xml:space="preserve">ИНТЕРКАПИТАЛ ПРОПЪРТИ ДИВЕЛОПМЪНТ </v>
      </c>
      <c r="B559" s="624" t="str">
        <f t="shared" si="37"/>
        <v>131397743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9208</v>
      </c>
    </row>
    <row r="560" spans="1:8">
      <c r="A560" s="624" t="str">
        <f t="shared" si="36"/>
        <v xml:space="preserve">ИНТЕРКАПИТАЛ ПРОПЪРТИ ДИВЕЛОПМЪНТ </v>
      </c>
      <c r="B560" s="624" t="str">
        <f t="shared" si="37"/>
        <v>131397743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41567</v>
      </c>
    </row>
    <row r="561" spans="1:8">
      <c r="A561" s="624" t="str">
        <f t="shared" si="36"/>
        <v xml:space="preserve">ИНТЕРКАПИТАЛ ПРОПЪРТИ ДИВЕЛОПМЪНТ </v>
      </c>
      <c r="B561" s="624" t="str">
        <f t="shared" si="37"/>
        <v>131397743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 xml:space="preserve">ИНТЕРКАПИТАЛ ПРОПЪРТИ ДИВЕЛОПМЪНТ </v>
      </c>
      <c r="B562" s="624" t="str">
        <f t="shared" si="37"/>
        <v>131397743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 xml:space="preserve">ИНТЕРКАПИТАЛ ПРОПЪРТИ ДИВЕЛОПМЪНТ </v>
      </c>
      <c r="B563" s="624" t="str">
        <f t="shared" si="37"/>
        <v>131397743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 xml:space="preserve">ИНТЕРКАПИТАЛ ПРОПЪРТИ ДИВЕЛОПМЪНТ </v>
      </c>
      <c r="B564" s="624" t="str">
        <f t="shared" si="37"/>
        <v>131397743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 xml:space="preserve">ИНТЕРКАПИТАЛ ПРОПЪРТИ ДИВЕЛОПМЪНТ </v>
      </c>
      <c r="B565" s="624" t="str">
        <f t="shared" si="37"/>
        <v>131397743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 xml:space="preserve">ИНТЕРКАПИТАЛ ПРОПЪРТИ ДИВЕЛОПМЪНТ </v>
      </c>
      <c r="B566" s="624" t="str">
        <f t="shared" si="37"/>
        <v>131397743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 xml:space="preserve">ИНТЕРКАПИТАЛ ПРОПЪРТИ ДИВЕЛОПМЪНТ </v>
      </c>
      <c r="B567" s="624" t="str">
        <f t="shared" si="37"/>
        <v>131397743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 xml:space="preserve">ИНТЕРКАПИТАЛ ПРОПЪРТИ ДИВЕЛОПМЪНТ </v>
      </c>
      <c r="B568" s="624" t="str">
        <f t="shared" si="37"/>
        <v>131397743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 xml:space="preserve">ИНТЕРКАПИТАЛ ПРОПЪРТИ ДИВЕЛОПМЪНТ </v>
      </c>
      <c r="B569" s="624" t="str">
        <f t="shared" si="37"/>
        <v>131397743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 xml:space="preserve">ИНТЕРКАПИТАЛ ПРОПЪРТИ ДИВЕЛОПМЪНТ </v>
      </c>
      <c r="B570" s="624" t="str">
        <f t="shared" si="37"/>
        <v>131397743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 xml:space="preserve">ИНТЕРКАПИТАЛ ПРОПЪРТИ ДИВЕЛОПМЪНТ </v>
      </c>
      <c r="B571" s="624" t="str">
        <f t="shared" si="37"/>
        <v>131397743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 xml:space="preserve">ИНТЕРКАПИТАЛ ПРОПЪРТИ ДИВЕЛОПМЪНТ </v>
      </c>
      <c r="B572" s="624" t="str">
        <f t="shared" si="37"/>
        <v>131397743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 xml:space="preserve">ИНТЕРКАПИТАЛ ПРОПЪРТИ ДИВЕЛОПМЪНТ </v>
      </c>
      <c r="B573" s="624" t="str">
        <f t="shared" si="37"/>
        <v>131397743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 xml:space="preserve">ИНТЕРКАПИТАЛ ПРОПЪРТИ ДИВЕЛОПМЪНТ </v>
      </c>
      <c r="B574" s="624" t="str">
        <f t="shared" si="37"/>
        <v>131397743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 xml:space="preserve">ИНТЕРКАПИТАЛ ПРОПЪРТИ ДИВЕЛОПМЪНТ </v>
      </c>
      <c r="B575" s="624" t="str">
        <f t="shared" si="37"/>
        <v>131397743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 xml:space="preserve">ИНТЕРКАПИТАЛ ПРОПЪРТИ ДИВЕЛОПМЪНТ </v>
      </c>
      <c r="B576" s="624" t="str">
        <f t="shared" si="37"/>
        <v>131397743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 xml:space="preserve">ИНТЕРКАПИТАЛ ПРОПЪРТИ ДИВЕЛОПМЪНТ </v>
      </c>
      <c r="B577" s="624" t="str">
        <f t="shared" si="37"/>
        <v>131397743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 xml:space="preserve">ИНТЕРКАПИТАЛ ПРОПЪРТИ ДИВЕЛОПМЪНТ </v>
      </c>
      <c r="B578" s="624" t="str">
        <f t="shared" si="37"/>
        <v>131397743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 xml:space="preserve">ИНТЕРКАПИТАЛ ПРОПЪРТИ ДИВЕЛОПМЪНТ </v>
      </c>
      <c r="B579" s="624" t="str">
        <f t="shared" si="37"/>
        <v>131397743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 xml:space="preserve">ИНТЕРКАПИТАЛ ПРОПЪРТИ ДИВЕЛОПМЪНТ </v>
      </c>
      <c r="B580" s="624" t="str">
        <f t="shared" si="37"/>
        <v>131397743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50775</v>
      </c>
    </row>
    <row r="581" spans="1:8">
      <c r="A581" s="624" t="str">
        <f t="shared" si="36"/>
        <v xml:space="preserve">ИНТЕРКАПИТАЛ ПРОПЪРТИ ДИВЕЛОПМЪНТ </v>
      </c>
      <c r="B581" s="624" t="str">
        <f t="shared" si="37"/>
        <v>131397743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752</v>
      </c>
    </row>
    <row r="582" spans="1:8">
      <c r="A582" s="624" t="str">
        <f t="shared" si="36"/>
        <v xml:space="preserve">ИНТЕРКАПИТАЛ ПРОПЪРТИ ДИВЕЛОПМЪНТ </v>
      </c>
      <c r="B582" s="624" t="str">
        <f t="shared" si="37"/>
        <v>131397743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 xml:space="preserve">ИНТЕРКАПИТАЛ ПРОПЪРТИ ДИВЕЛОПМЪНТ </v>
      </c>
      <c r="B583" s="624" t="str">
        <f t="shared" si="37"/>
        <v>131397743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 xml:space="preserve">ИНТЕРКАПИТАЛ ПРОПЪРТИ ДИВЕЛОПМЪНТ </v>
      </c>
      <c r="B584" s="624" t="str">
        <f t="shared" si="37"/>
        <v>131397743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 xml:space="preserve">ИНТЕРКАПИТАЛ ПРОПЪРТИ ДИВЕЛОПМЪНТ </v>
      </c>
      <c r="B585" s="624" t="str">
        <f t="shared" si="37"/>
        <v>131397743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 xml:space="preserve">ИНТЕРКАПИТАЛ ПРОПЪРТИ ДИВЕЛОПМЪНТ </v>
      </c>
      <c r="B586" s="624" t="str">
        <f t="shared" si="37"/>
        <v>131397743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 xml:space="preserve">ИНТЕРКАПИТАЛ ПРОПЪРТИ ДИВЕЛОПМЪНТ </v>
      </c>
      <c r="B587" s="624" t="str">
        <f t="shared" si="37"/>
        <v>131397743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 xml:space="preserve">ИНТЕРКАПИТАЛ ПРОПЪРТИ ДИВЕЛОПМЪНТ </v>
      </c>
      <c r="B588" s="624" t="str">
        <f t="shared" si="37"/>
        <v>131397743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 xml:space="preserve">ИНТЕРКАПИТАЛ ПРОПЪРТИ ДИВЕЛОПМЪНТ </v>
      </c>
      <c r="B589" s="624" t="str">
        <f t="shared" ref="B589:B652" si="40">pdeBulstat</f>
        <v>131397743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752</v>
      </c>
    </row>
    <row r="590" spans="1:8">
      <c r="A590" s="624" t="str">
        <f t="shared" si="39"/>
        <v xml:space="preserve">ИНТЕРКАПИТАЛ ПРОПЪРТИ ДИВЕЛОПМЪНТ </v>
      </c>
      <c r="B590" s="624" t="str">
        <f t="shared" si="40"/>
        <v>131397743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 xml:space="preserve">ИНТЕРКАПИТАЛ ПРОПЪРТИ ДИВЕЛОПМЪНТ </v>
      </c>
      <c r="B591" s="624" t="str">
        <f t="shared" si="40"/>
        <v>131397743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 xml:space="preserve">ИНТЕРКАПИТАЛ ПРОПЪРТИ ДИВЕЛОПМЪНТ </v>
      </c>
      <c r="B592" s="624" t="str">
        <f t="shared" si="40"/>
        <v>131397743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 xml:space="preserve">ИНТЕРКАПИТАЛ ПРОПЪРТИ ДИВЕЛОПМЪНТ </v>
      </c>
      <c r="B593" s="624" t="str">
        <f t="shared" si="40"/>
        <v>131397743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 xml:space="preserve">ИНТЕРКАПИТАЛ ПРОПЪРТИ ДИВЕЛОПМЪНТ </v>
      </c>
      <c r="B594" s="624" t="str">
        <f t="shared" si="40"/>
        <v>131397743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 xml:space="preserve">ИНТЕРКАПИТАЛ ПРОПЪРТИ ДИВЕЛОПМЪНТ </v>
      </c>
      <c r="B595" s="624" t="str">
        <f t="shared" si="40"/>
        <v>131397743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 xml:space="preserve">ИНТЕРКАПИТАЛ ПРОПЪРТИ ДИВЕЛОПМЪНТ </v>
      </c>
      <c r="B596" s="624" t="str">
        <f t="shared" si="40"/>
        <v>131397743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 xml:space="preserve">ИНТЕРКАПИТАЛ ПРОПЪРТИ ДИВЕЛОПМЪНТ </v>
      </c>
      <c r="B597" s="624" t="str">
        <f t="shared" si="40"/>
        <v>131397743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 xml:space="preserve">ИНТЕРКАПИТАЛ ПРОПЪРТИ ДИВЕЛОПМЪНТ </v>
      </c>
      <c r="B598" s="624" t="str">
        <f t="shared" si="40"/>
        <v>131397743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 xml:space="preserve">ИНТЕРКАПИТАЛ ПРОПЪРТИ ДИВЕЛОПМЪНТ </v>
      </c>
      <c r="B599" s="624" t="str">
        <f t="shared" si="40"/>
        <v>131397743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 xml:space="preserve">ИНТЕРКАПИТАЛ ПРОПЪРТИ ДИВЕЛОПМЪНТ </v>
      </c>
      <c r="B600" s="624" t="str">
        <f t="shared" si="40"/>
        <v>131397743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 xml:space="preserve">ИНТЕРКАПИТАЛ ПРОПЪРТИ ДИВЕЛОПМЪНТ </v>
      </c>
      <c r="B601" s="624" t="str">
        <f t="shared" si="40"/>
        <v>131397743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 xml:space="preserve">ИНТЕРКАПИТАЛ ПРОПЪРТИ ДИВЕЛОПМЪНТ </v>
      </c>
      <c r="B602" s="624" t="str">
        <f t="shared" si="40"/>
        <v>131397743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 xml:space="preserve">ИНТЕРКАПИТАЛ ПРОПЪРТИ ДИВЕЛОПМЪНТ </v>
      </c>
      <c r="B603" s="624" t="str">
        <f t="shared" si="40"/>
        <v>131397743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 xml:space="preserve">ИНТЕРКАПИТАЛ ПРОПЪРТИ ДИВЕЛОПМЪНТ </v>
      </c>
      <c r="B604" s="624" t="str">
        <f t="shared" si="40"/>
        <v>131397743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 xml:space="preserve">ИНТЕРКАПИТАЛ ПРОПЪРТИ ДИВЕЛОПМЪНТ </v>
      </c>
      <c r="B605" s="624" t="str">
        <f t="shared" si="40"/>
        <v>131397743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 xml:space="preserve">ИНТЕРКАПИТАЛ ПРОПЪРТИ ДИВЕЛОПМЪНТ </v>
      </c>
      <c r="B606" s="624" t="str">
        <f t="shared" si="40"/>
        <v>131397743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 xml:space="preserve">ИНТЕРКАПИТАЛ ПРОПЪРТИ ДИВЕЛОПМЪНТ </v>
      </c>
      <c r="B607" s="624" t="str">
        <f t="shared" si="40"/>
        <v>131397743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 xml:space="preserve">ИНТЕРКАПИТАЛ ПРОПЪРТИ ДИВЕЛОПМЪНТ </v>
      </c>
      <c r="B608" s="624" t="str">
        <f t="shared" si="40"/>
        <v>131397743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 xml:space="preserve">ИНТЕРКАПИТАЛ ПРОПЪРТИ ДИВЕЛОПМЪНТ </v>
      </c>
      <c r="B609" s="624" t="str">
        <f t="shared" si="40"/>
        <v>131397743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 xml:space="preserve">ИНТЕРКАПИТАЛ ПРОПЪРТИ ДИВЕЛОПМЪНТ </v>
      </c>
      <c r="B610" s="624" t="str">
        <f t="shared" si="40"/>
        <v>131397743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752</v>
      </c>
    </row>
    <row r="611" spans="1:8">
      <c r="A611" s="624" t="str">
        <f t="shared" si="39"/>
        <v xml:space="preserve">ИНТЕРКАПИТАЛ ПРОПЪРТИ ДИВЕЛОПМЪНТ </v>
      </c>
      <c r="B611" s="624" t="str">
        <f t="shared" si="40"/>
        <v>131397743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 xml:space="preserve">ИНТЕРКАПИТАЛ ПРОПЪРТИ ДИВЕЛОПМЪНТ </v>
      </c>
      <c r="B612" s="624" t="str">
        <f t="shared" si="40"/>
        <v>131397743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 xml:space="preserve">ИНТЕРКАПИТАЛ ПРОПЪРТИ ДИВЕЛОПМЪНТ </v>
      </c>
      <c r="B613" s="624" t="str">
        <f t="shared" si="40"/>
        <v>131397743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 xml:space="preserve">ИНТЕРКАПИТАЛ ПРОПЪРТИ ДИВЕЛОПМЪНТ </v>
      </c>
      <c r="B614" s="624" t="str">
        <f t="shared" si="40"/>
        <v>131397743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 xml:space="preserve">ИНТЕРКАПИТАЛ ПРОПЪРТИ ДИВЕЛОПМЪНТ </v>
      </c>
      <c r="B615" s="624" t="str">
        <f t="shared" si="40"/>
        <v>131397743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 xml:space="preserve">ИНТЕРКАПИТАЛ ПРОПЪРТИ ДИВЕЛОПМЪНТ </v>
      </c>
      <c r="B616" s="624" t="str">
        <f t="shared" si="40"/>
        <v>131397743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 xml:space="preserve">ИНТЕРКАПИТАЛ ПРОПЪРТИ ДИВЕЛОПМЪНТ </v>
      </c>
      <c r="B617" s="624" t="str">
        <f t="shared" si="40"/>
        <v>131397743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 xml:space="preserve">ИНТЕРКАПИТАЛ ПРОПЪРТИ ДИВЕЛОПМЪНТ </v>
      </c>
      <c r="B618" s="624" t="str">
        <f t="shared" si="40"/>
        <v>131397743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 xml:space="preserve">ИНТЕРКАПИТАЛ ПРОПЪРТИ ДИВЕЛОПМЪНТ </v>
      </c>
      <c r="B619" s="624" t="str">
        <f t="shared" si="40"/>
        <v>131397743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 xml:space="preserve">ИНТЕРКАПИТАЛ ПРОПЪРТИ ДИВЕЛОПМЪНТ </v>
      </c>
      <c r="B620" s="624" t="str">
        <f t="shared" si="40"/>
        <v>131397743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 xml:space="preserve">ИНТЕРКАПИТАЛ ПРОПЪРТИ ДИВЕЛОПМЪНТ </v>
      </c>
      <c r="B621" s="624" t="str">
        <f t="shared" si="40"/>
        <v>131397743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 xml:space="preserve">ИНТЕРКАПИТАЛ ПРОПЪРТИ ДИВЕЛОПМЪНТ </v>
      </c>
      <c r="B622" s="624" t="str">
        <f t="shared" si="40"/>
        <v>131397743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 xml:space="preserve">ИНТЕРКАПИТАЛ ПРОПЪРТИ ДИВЕЛОПМЪНТ </v>
      </c>
      <c r="B623" s="624" t="str">
        <f t="shared" si="40"/>
        <v>131397743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 xml:space="preserve">ИНТЕРКАПИТАЛ ПРОПЪРТИ ДИВЕЛОПМЪНТ </v>
      </c>
      <c r="B624" s="624" t="str">
        <f t="shared" si="40"/>
        <v>131397743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 xml:space="preserve">ИНТЕРКАПИТАЛ ПРОПЪРТИ ДИВЕЛОПМЪНТ </v>
      </c>
      <c r="B625" s="624" t="str">
        <f t="shared" si="40"/>
        <v>131397743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 xml:space="preserve">ИНТЕРКАПИТАЛ ПРОПЪРТИ ДИВЕЛОПМЪНТ </v>
      </c>
      <c r="B626" s="624" t="str">
        <f t="shared" si="40"/>
        <v>131397743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 xml:space="preserve">ИНТЕРКАПИТАЛ ПРОПЪРТИ ДИВЕЛОПМЪНТ </v>
      </c>
      <c r="B627" s="624" t="str">
        <f t="shared" si="40"/>
        <v>131397743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 xml:space="preserve">ИНТЕРКАПИТАЛ ПРОПЪРТИ ДИВЕЛОПМЪНТ </v>
      </c>
      <c r="B628" s="624" t="str">
        <f t="shared" si="40"/>
        <v>131397743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 xml:space="preserve">ИНТЕРКАПИТАЛ ПРОПЪРТИ ДИВЕЛОПМЪНТ </v>
      </c>
      <c r="B629" s="624" t="str">
        <f t="shared" si="40"/>
        <v>131397743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 xml:space="preserve">ИНТЕРКАПИТАЛ ПРОПЪРТИ ДИВЕЛОПМЪНТ </v>
      </c>
      <c r="B630" s="624" t="str">
        <f t="shared" si="40"/>
        <v>131397743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 xml:space="preserve">ИНТЕРКАПИТАЛ ПРОПЪРТИ ДИВЕЛОПМЪНТ </v>
      </c>
      <c r="B631" s="624" t="str">
        <f t="shared" si="40"/>
        <v>131397743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 xml:space="preserve">ИНТЕРКАПИТАЛ ПРОПЪРТИ ДИВЕЛОПМЪНТ </v>
      </c>
      <c r="B632" s="624" t="str">
        <f t="shared" si="40"/>
        <v>131397743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 xml:space="preserve">ИНТЕРКАПИТАЛ ПРОПЪРТИ ДИВЕЛОПМЪНТ </v>
      </c>
      <c r="B633" s="624" t="str">
        <f t="shared" si="40"/>
        <v>131397743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 xml:space="preserve">ИНТЕРКАПИТАЛ ПРОПЪРТИ ДИВЕЛОПМЪНТ </v>
      </c>
      <c r="B634" s="624" t="str">
        <f t="shared" si="40"/>
        <v>131397743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 xml:space="preserve">ИНТЕРКАПИТАЛ ПРОПЪРТИ ДИВЕЛОПМЪНТ </v>
      </c>
      <c r="B635" s="624" t="str">
        <f t="shared" si="40"/>
        <v>131397743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 xml:space="preserve">ИНТЕРКАПИТАЛ ПРОПЪРТИ ДИВЕЛОПМЪНТ </v>
      </c>
      <c r="B636" s="624" t="str">
        <f t="shared" si="40"/>
        <v>131397743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 xml:space="preserve">ИНТЕРКАПИТАЛ ПРОПЪРТИ ДИВЕЛОПМЪНТ </v>
      </c>
      <c r="B637" s="624" t="str">
        <f t="shared" si="40"/>
        <v>131397743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 xml:space="preserve">ИНТЕРКАПИТАЛ ПРОПЪРТИ ДИВЕЛОПМЪНТ </v>
      </c>
      <c r="B638" s="624" t="str">
        <f t="shared" si="40"/>
        <v>131397743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 xml:space="preserve">ИНТЕРКАПИТАЛ ПРОПЪРТИ ДИВЕЛОПМЪНТ </v>
      </c>
      <c r="B639" s="624" t="str">
        <f t="shared" si="40"/>
        <v>131397743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 xml:space="preserve">ИНТЕРКАПИТАЛ ПРОПЪРТИ ДИВЕЛОПМЪНТ </v>
      </c>
      <c r="B640" s="624" t="str">
        <f t="shared" si="40"/>
        <v>131397743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 xml:space="preserve">ИНТЕРКАПИТАЛ ПРОПЪРТИ ДИВЕЛОПМЪНТ </v>
      </c>
      <c r="B641" s="624" t="str">
        <f t="shared" si="40"/>
        <v>131397743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9412</v>
      </c>
    </row>
    <row r="642" spans="1:8">
      <c r="A642" s="624" t="str">
        <f t="shared" si="39"/>
        <v xml:space="preserve">ИНТЕРКАПИТАЛ ПРОПЪРТИ ДИВЕЛОПМЪНТ </v>
      </c>
      <c r="B642" s="624" t="str">
        <f t="shared" si="40"/>
        <v>131397743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 xml:space="preserve">ИНТЕРКАПИТАЛ ПРОПЪРТИ ДИВЕЛОПМЪНТ </v>
      </c>
      <c r="B643" s="624" t="str">
        <f t="shared" si="40"/>
        <v>131397743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 xml:space="preserve">ИНТЕРКАПИТАЛ ПРОПЪРТИ ДИВЕЛОПМЪНТ </v>
      </c>
      <c r="B644" s="624" t="str">
        <f t="shared" si="40"/>
        <v>131397743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1</v>
      </c>
    </row>
    <row r="645" spans="1:8">
      <c r="A645" s="624" t="str">
        <f t="shared" si="39"/>
        <v xml:space="preserve">ИНТЕРКАПИТАЛ ПРОПЪРТИ ДИВЕЛОПМЪНТ </v>
      </c>
      <c r="B645" s="624" t="str">
        <f t="shared" si="40"/>
        <v>131397743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 xml:space="preserve">ИНТЕРКАПИТАЛ ПРОПЪРТИ ДИВЕЛОПМЪНТ </v>
      </c>
      <c r="B646" s="624" t="str">
        <f t="shared" si="40"/>
        <v>131397743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3</v>
      </c>
    </row>
    <row r="647" spans="1:8">
      <c r="A647" s="624" t="str">
        <f t="shared" si="39"/>
        <v xml:space="preserve">ИНТЕРКАПИТАЛ ПРОПЪРТИ ДИВЕЛОПМЪНТ </v>
      </c>
      <c r="B647" s="624" t="str">
        <f t="shared" si="40"/>
        <v>131397743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 xml:space="preserve">ИНТЕРКАПИТАЛ ПРОПЪРТИ ДИВЕЛОПМЪНТ </v>
      </c>
      <c r="B648" s="624" t="str">
        <f t="shared" si="40"/>
        <v>131397743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544</v>
      </c>
    </row>
    <row r="649" spans="1:8">
      <c r="A649" s="624" t="str">
        <f t="shared" si="39"/>
        <v xml:space="preserve">ИНТЕРКАПИТАЛ ПРОПЪРТИ ДИВЕЛОПМЪНТ </v>
      </c>
      <c r="B649" s="624" t="str">
        <f t="shared" si="40"/>
        <v>131397743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9960</v>
      </c>
    </row>
    <row r="650" spans="1:8">
      <c r="A650" s="624" t="str">
        <f t="shared" si="39"/>
        <v xml:space="preserve">ИНТЕРКАПИТАЛ ПРОПЪРТИ ДИВЕЛОПМЪНТ </v>
      </c>
      <c r="B650" s="624" t="str">
        <f t="shared" si="40"/>
        <v>131397743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41567</v>
      </c>
    </row>
    <row r="651" spans="1:8">
      <c r="A651" s="624" t="str">
        <f t="shared" si="39"/>
        <v xml:space="preserve">ИНТЕРКАПИТАЛ ПРОПЪРТИ ДИВЕЛОПМЪНТ </v>
      </c>
      <c r="B651" s="624" t="str">
        <f t="shared" si="40"/>
        <v>131397743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 xml:space="preserve">ИНТЕРКАПИТАЛ ПРОПЪРТИ ДИВЕЛОПМЪНТ </v>
      </c>
      <c r="B652" s="624" t="str">
        <f t="shared" si="40"/>
        <v>131397743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 xml:space="preserve">ИНТЕРКАПИТАЛ ПРОПЪРТИ ДИВЕЛОПМЪНТ </v>
      </c>
      <c r="B653" s="624" t="str">
        <f t="shared" ref="B653:B716" si="43">pdeBulstat</f>
        <v>131397743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 xml:space="preserve">ИНТЕРКАПИТАЛ ПРОПЪРТИ ДИВЕЛОПМЪНТ </v>
      </c>
      <c r="B654" s="624" t="str">
        <f t="shared" si="43"/>
        <v>131397743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 xml:space="preserve">ИНТЕРКАПИТАЛ ПРОПЪРТИ ДИВЕЛОПМЪНТ </v>
      </c>
      <c r="B655" s="624" t="str">
        <f t="shared" si="43"/>
        <v>131397743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 xml:space="preserve">ИНТЕРКАПИТАЛ ПРОПЪРТИ ДИВЕЛОПМЪНТ </v>
      </c>
      <c r="B656" s="624" t="str">
        <f t="shared" si="43"/>
        <v>131397743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 xml:space="preserve">ИНТЕРКАПИТАЛ ПРОПЪРТИ ДИВЕЛОПМЪНТ </v>
      </c>
      <c r="B657" s="624" t="str">
        <f t="shared" si="43"/>
        <v>131397743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 xml:space="preserve">ИНТЕРКАПИТАЛ ПРОПЪРТИ ДИВЕЛОПМЪНТ </v>
      </c>
      <c r="B658" s="624" t="str">
        <f t="shared" si="43"/>
        <v>131397743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 xml:space="preserve">ИНТЕРКАПИТАЛ ПРОПЪРТИ ДИВЕЛОПМЪНТ </v>
      </c>
      <c r="B659" s="624" t="str">
        <f t="shared" si="43"/>
        <v>131397743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 xml:space="preserve">ИНТЕРКАПИТАЛ ПРОПЪРТИ ДИВЕЛОПМЪНТ </v>
      </c>
      <c r="B660" s="624" t="str">
        <f t="shared" si="43"/>
        <v>131397743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 xml:space="preserve">ИНТЕРКАПИТАЛ ПРОПЪРТИ ДИВЕЛОПМЪНТ </v>
      </c>
      <c r="B661" s="624" t="str">
        <f t="shared" si="43"/>
        <v>131397743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 xml:space="preserve">ИНТЕРКАПИТАЛ ПРОПЪРТИ ДИВЕЛОПМЪНТ </v>
      </c>
      <c r="B662" s="624" t="str">
        <f t="shared" si="43"/>
        <v>131397743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 xml:space="preserve">ИНТЕРКАПИТАЛ ПРОПЪРТИ ДИВЕЛОПМЪНТ </v>
      </c>
      <c r="B663" s="624" t="str">
        <f t="shared" si="43"/>
        <v>131397743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 xml:space="preserve">ИНТЕРКАПИТАЛ ПРОПЪРТИ ДИВЕЛОПМЪНТ </v>
      </c>
      <c r="B664" s="624" t="str">
        <f t="shared" si="43"/>
        <v>131397743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 xml:space="preserve">ИНТЕРКАПИТАЛ ПРОПЪРТИ ДИВЕЛОПМЪНТ </v>
      </c>
      <c r="B665" s="624" t="str">
        <f t="shared" si="43"/>
        <v>131397743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 xml:space="preserve">ИНТЕРКАПИТАЛ ПРОПЪРТИ ДИВЕЛОПМЪНТ </v>
      </c>
      <c r="B666" s="624" t="str">
        <f t="shared" si="43"/>
        <v>131397743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 xml:space="preserve">ИНТЕРКАПИТАЛ ПРОПЪРТИ ДИВЕЛОПМЪНТ </v>
      </c>
      <c r="B667" s="624" t="str">
        <f t="shared" si="43"/>
        <v>131397743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 xml:space="preserve">ИНТЕРКАПИТАЛ ПРОПЪРТИ ДИВЕЛОПМЪНТ </v>
      </c>
      <c r="B668" s="624" t="str">
        <f t="shared" si="43"/>
        <v>131397743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 xml:space="preserve">ИНТЕРКАПИТАЛ ПРОПЪРТИ ДИВЕЛОПМЪНТ </v>
      </c>
      <c r="B669" s="624" t="str">
        <f t="shared" si="43"/>
        <v>131397743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 xml:space="preserve">ИНТЕРКАПИТАЛ ПРОПЪРТИ ДИВЕЛОПМЪНТ </v>
      </c>
      <c r="B670" s="624" t="str">
        <f t="shared" si="43"/>
        <v>131397743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51527</v>
      </c>
    </row>
    <row r="671" spans="1:8">
      <c r="A671" s="624" t="str">
        <f t="shared" si="42"/>
        <v xml:space="preserve">ИНТЕРКАПИТАЛ ПРОПЪРТИ ДИВЕЛОПМЪНТ </v>
      </c>
      <c r="B671" s="624" t="str">
        <f t="shared" si="43"/>
        <v>131397743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 xml:space="preserve">ИНТЕРКАПИТАЛ ПРОПЪРТИ ДИВЕЛОПМЪНТ </v>
      </c>
      <c r="B672" s="624" t="str">
        <f t="shared" si="43"/>
        <v>131397743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 xml:space="preserve">ИНТЕРКАПИТАЛ ПРОПЪРТИ ДИВЕЛОПМЪНТ </v>
      </c>
      <c r="B673" s="624" t="str">
        <f t="shared" si="43"/>
        <v>131397743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 xml:space="preserve">ИНТЕРКАПИТАЛ ПРОПЪРТИ ДИВЕЛОПМЪНТ </v>
      </c>
      <c r="B674" s="624" t="str">
        <f t="shared" si="43"/>
        <v>131397743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1</v>
      </c>
    </row>
    <row r="675" spans="1:8">
      <c r="A675" s="624" t="str">
        <f t="shared" si="42"/>
        <v xml:space="preserve">ИНТЕРКАПИТАЛ ПРОПЪРТИ ДИВЕЛОПМЪНТ </v>
      </c>
      <c r="B675" s="624" t="str">
        <f t="shared" si="43"/>
        <v>131397743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 xml:space="preserve">ИНТЕРКАПИТАЛ ПРОПЪРТИ ДИВЕЛОПМЪНТ </v>
      </c>
      <c r="B676" s="624" t="str">
        <f t="shared" si="43"/>
        <v>131397743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3</v>
      </c>
    </row>
    <row r="677" spans="1:8">
      <c r="A677" s="624" t="str">
        <f t="shared" si="42"/>
        <v xml:space="preserve">ИНТЕРКАПИТАЛ ПРОПЪРТИ ДИВЕЛОПМЪНТ </v>
      </c>
      <c r="B677" s="624" t="str">
        <f t="shared" si="43"/>
        <v>131397743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 xml:space="preserve">ИНТЕРКАПИТАЛ ПРОПЪРТИ ДИВЕЛОПМЪНТ </v>
      </c>
      <c r="B678" s="624" t="str">
        <f t="shared" si="43"/>
        <v>131397743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544</v>
      </c>
    </row>
    <row r="679" spans="1:8">
      <c r="A679" s="624" t="str">
        <f t="shared" si="42"/>
        <v xml:space="preserve">ИНТЕРКАПИТАЛ ПРОПЪРТИ ДИВЕЛОПМЪНТ </v>
      </c>
      <c r="B679" s="624" t="str">
        <f t="shared" si="43"/>
        <v>131397743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548</v>
      </c>
    </row>
    <row r="680" spans="1:8">
      <c r="A680" s="624" t="str">
        <f t="shared" si="42"/>
        <v xml:space="preserve">ИНТЕРКАПИТАЛ ПРОПЪРТИ ДИВЕЛОПМЪНТ </v>
      </c>
      <c r="B680" s="624" t="str">
        <f t="shared" si="43"/>
        <v>131397743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 xml:space="preserve">ИНТЕРКАПИТАЛ ПРОПЪРТИ ДИВЕЛОПМЪНТ </v>
      </c>
      <c r="B681" s="624" t="str">
        <f t="shared" si="43"/>
        <v>131397743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 xml:space="preserve">ИНТЕРКАПИТАЛ ПРОПЪРТИ ДИВЕЛОПМЪНТ </v>
      </c>
      <c r="B682" s="624" t="str">
        <f t="shared" si="43"/>
        <v>131397743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 xml:space="preserve">ИНТЕРКАПИТАЛ ПРОПЪРТИ ДИВЕЛОПМЪНТ </v>
      </c>
      <c r="B683" s="624" t="str">
        <f t="shared" si="43"/>
        <v>131397743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 xml:space="preserve">ИНТЕРКАПИТАЛ ПРОПЪРТИ ДИВЕЛОПМЪНТ </v>
      </c>
      <c r="B684" s="624" t="str">
        <f t="shared" si="43"/>
        <v>131397743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 xml:space="preserve">ИНТЕРКАПИТАЛ ПРОПЪРТИ ДИВЕЛОПМЪНТ </v>
      </c>
      <c r="B685" s="624" t="str">
        <f t="shared" si="43"/>
        <v>131397743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 xml:space="preserve">ИНТЕРКАПИТАЛ ПРОПЪРТИ ДИВЕЛОПМЪНТ </v>
      </c>
      <c r="B686" s="624" t="str">
        <f t="shared" si="43"/>
        <v>131397743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 xml:space="preserve">ИНТЕРКАПИТАЛ ПРОПЪРТИ ДИВЕЛОПМЪНТ </v>
      </c>
      <c r="B687" s="624" t="str">
        <f t="shared" si="43"/>
        <v>131397743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 xml:space="preserve">ИНТЕРКАПИТАЛ ПРОПЪРТИ ДИВЕЛОПМЪНТ </v>
      </c>
      <c r="B688" s="624" t="str">
        <f t="shared" si="43"/>
        <v>131397743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 xml:space="preserve">ИНТЕРКАПИТАЛ ПРОПЪРТИ ДИВЕЛОПМЪНТ </v>
      </c>
      <c r="B689" s="624" t="str">
        <f t="shared" si="43"/>
        <v>131397743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 xml:space="preserve">ИНТЕРКАПИТАЛ ПРОПЪРТИ ДИВЕЛОПМЪНТ </v>
      </c>
      <c r="B690" s="624" t="str">
        <f t="shared" si="43"/>
        <v>131397743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 xml:space="preserve">ИНТЕРКАПИТАЛ ПРОПЪРТИ ДИВЕЛОПМЪНТ </v>
      </c>
      <c r="B691" s="624" t="str">
        <f t="shared" si="43"/>
        <v>131397743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 xml:space="preserve">ИНТЕРКАПИТАЛ ПРОПЪРТИ ДИВЕЛОПМЪНТ </v>
      </c>
      <c r="B692" s="624" t="str">
        <f t="shared" si="43"/>
        <v>131397743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 xml:space="preserve">ИНТЕРКАПИТАЛ ПРОПЪРТИ ДИВЕЛОПМЪНТ </v>
      </c>
      <c r="B693" s="624" t="str">
        <f t="shared" si="43"/>
        <v>131397743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 xml:space="preserve">ИНТЕРКАПИТАЛ ПРОПЪРТИ ДИВЕЛОПМЪНТ </v>
      </c>
      <c r="B694" s="624" t="str">
        <f t="shared" si="43"/>
        <v>131397743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 xml:space="preserve">ИНТЕРКАПИТАЛ ПРОПЪРТИ ДИВЕЛОПМЪНТ </v>
      </c>
      <c r="B695" s="624" t="str">
        <f t="shared" si="43"/>
        <v>131397743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 xml:space="preserve">ИНТЕРКАПИТАЛ ПРОПЪРТИ ДИВЕЛОПМЪНТ </v>
      </c>
      <c r="B696" s="624" t="str">
        <f t="shared" si="43"/>
        <v>131397743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 xml:space="preserve">ИНТЕРКАПИТАЛ ПРОПЪРТИ ДИВЕЛОПМЪНТ </v>
      </c>
      <c r="B697" s="624" t="str">
        <f t="shared" si="43"/>
        <v>131397743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 xml:space="preserve">ИНТЕРКАПИТАЛ ПРОПЪРТИ ДИВЕЛОПМЪНТ </v>
      </c>
      <c r="B698" s="624" t="str">
        <f t="shared" si="43"/>
        <v>131397743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 xml:space="preserve">ИНТЕРКАПИТАЛ ПРОПЪРТИ ДИВЕЛОПМЪНТ </v>
      </c>
      <c r="B699" s="624" t="str">
        <f t="shared" si="43"/>
        <v>131397743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 xml:space="preserve">ИНТЕРКАПИТАЛ ПРОПЪРТИ ДИВЕЛОПМЪНТ </v>
      </c>
      <c r="B700" s="624" t="str">
        <f t="shared" si="43"/>
        <v>131397743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548</v>
      </c>
    </row>
    <row r="701" spans="1:8">
      <c r="A701" s="624" t="str">
        <f t="shared" si="42"/>
        <v xml:space="preserve">ИНТЕРКАПИТАЛ ПРОПЪРТИ ДИВЕЛОПМЪНТ </v>
      </c>
      <c r="B701" s="624" t="str">
        <f t="shared" si="43"/>
        <v>131397743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 xml:space="preserve">ИНТЕРКАПИТАЛ ПРОПЪРТИ ДИВЕЛОПМЪНТ </v>
      </c>
      <c r="B702" s="624" t="str">
        <f t="shared" si="43"/>
        <v>131397743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 xml:space="preserve">ИНТЕРКАПИТАЛ ПРОПЪРТИ ДИВЕЛОПМЪНТ </v>
      </c>
      <c r="B703" s="624" t="str">
        <f t="shared" si="43"/>
        <v>131397743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 xml:space="preserve">ИНТЕРКАПИТАЛ ПРОПЪРТИ ДИВЕЛОПМЪНТ </v>
      </c>
      <c r="B704" s="624" t="str">
        <f t="shared" si="43"/>
        <v>131397743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 xml:space="preserve">ИНТЕРКАПИТАЛ ПРОПЪРТИ ДИВЕЛОПМЪНТ </v>
      </c>
      <c r="B705" s="624" t="str">
        <f t="shared" si="43"/>
        <v>131397743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 xml:space="preserve">ИНТЕРКАПИТАЛ ПРОПЪРТИ ДИВЕЛОПМЪНТ </v>
      </c>
      <c r="B706" s="624" t="str">
        <f t="shared" si="43"/>
        <v>131397743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 xml:space="preserve">ИНТЕРКАПИТАЛ ПРОПЪРТИ ДИВЕЛОПМЪНТ </v>
      </c>
      <c r="B707" s="624" t="str">
        <f t="shared" si="43"/>
        <v>131397743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 xml:space="preserve">ИНТЕРКАПИТАЛ ПРОПЪРТИ ДИВЕЛОПМЪНТ </v>
      </c>
      <c r="B708" s="624" t="str">
        <f t="shared" si="43"/>
        <v>131397743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 xml:space="preserve">ИНТЕРКАПИТАЛ ПРОПЪРТИ ДИВЕЛОПМЪНТ </v>
      </c>
      <c r="B709" s="624" t="str">
        <f t="shared" si="43"/>
        <v>131397743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 xml:space="preserve">ИНТЕРКАПИТАЛ ПРОПЪРТИ ДИВЕЛОПМЪНТ </v>
      </c>
      <c r="B710" s="624" t="str">
        <f t="shared" si="43"/>
        <v>131397743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 xml:space="preserve">ИНТЕРКАПИТАЛ ПРОПЪРТИ ДИВЕЛОПМЪНТ </v>
      </c>
      <c r="B711" s="624" t="str">
        <f t="shared" si="43"/>
        <v>131397743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 xml:space="preserve">ИНТЕРКАПИТАЛ ПРОПЪРТИ ДИВЕЛОПМЪНТ </v>
      </c>
      <c r="B712" s="624" t="str">
        <f t="shared" si="43"/>
        <v>131397743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 xml:space="preserve">ИНТЕРКАПИТАЛ ПРОПЪРТИ ДИВЕЛОПМЪНТ </v>
      </c>
      <c r="B713" s="624" t="str">
        <f t="shared" si="43"/>
        <v>131397743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 xml:space="preserve">ИНТЕРКАПИТАЛ ПРОПЪРТИ ДИВЕЛОПМЪНТ </v>
      </c>
      <c r="B714" s="624" t="str">
        <f t="shared" si="43"/>
        <v>131397743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 xml:space="preserve">ИНТЕРКАПИТАЛ ПРОПЪРТИ ДИВЕЛОПМЪНТ </v>
      </c>
      <c r="B715" s="624" t="str">
        <f t="shared" si="43"/>
        <v>131397743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 xml:space="preserve">ИНТЕРКАПИТАЛ ПРОПЪРТИ ДИВЕЛОПМЪНТ </v>
      </c>
      <c r="B716" s="624" t="str">
        <f t="shared" si="43"/>
        <v>131397743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 xml:space="preserve">ИНТЕРКАПИТАЛ ПРОПЪРТИ ДИВЕЛОПМЪНТ </v>
      </c>
      <c r="B717" s="624" t="str">
        <f t="shared" ref="B717:B780" si="46">pdeBulstat</f>
        <v>131397743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 xml:space="preserve">ИНТЕРКАПИТАЛ ПРОПЪРТИ ДИВЕЛОПМЪНТ </v>
      </c>
      <c r="B718" s="624" t="str">
        <f t="shared" si="46"/>
        <v>131397743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 xml:space="preserve">ИНТЕРКАПИТАЛ ПРОПЪРТИ ДИВЕЛОПМЪНТ </v>
      </c>
      <c r="B719" s="624" t="str">
        <f t="shared" si="46"/>
        <v>131397743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 xml:space="preserve">ИНТЕРКАПИТАЛ ПРОПЪРТИ ДИВЕЛОПМЪНТ </v>
      </c>
      <c r="B720" s="624" t="str">
        <f t="shared" si="46"/>
        <v>131397743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 xml:space="preserve">ИНТЕРКАПИТАЛ ПРОПЪРТИ ДИВЕЛОПМЪНТ </v>
      </c>
      <c r="B721" s="624" t="str">
        <f t="shared" si="46"/>
        <v>131397743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 xml:space="preserve">ИНТЕРКАПИТАЛ ПРОПЪРТИ ДИВЕЛОПМЪНТ </v>
      </c>
      <c r="B722" s="624" t="str">
        <f t="shared" si="46"/>
        <v>131397743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 xml:space="preserve">ИНТЕРКАПИТАЛ ПРОПЪРТИ ДИВЕЛОПМЪНТ </v>
      </c>
      <c r="B723" s="624" t="str">
        <f t="shared" si="46"/>
        <v>131397743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 xml:space="preserve">ИНТЕРКАПИТАЛ ПРОПЪРТИ ДИВЕЛОПМЪНТ </v>
      </c>
      <c r="B724" s="624" t="str">
        <f t="shared" si="46"/>
        <v>131397743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 xml:space="preserve">ИНТЕРКАПИТАЛ ПРОПЪРТИ ДИВЕЛОПМЪНТ </v>
      </c>
      <c r="B725" s="624" t="str">
        <f t="shared" si="46"/>
        <v>131397743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 xml:space="preserve">ИНТЕРКАПИТАЛ ПРОПЪРТИ ДИВЕЛОПМЪНТ </v>
      </c>
      <c r="B726" s="624" t="str">
        <f t="shared" si="46"/>
        <v>131397743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 xml:space="preserve">ИНТЕРКАПИТАЛ ПРОПЪРТИ ДИВЕЛОПМЪНТ </v>
      </c>
      <c r="B727" s="624" t="str">
        <f t="shared" si="46"/>
        <v>131397743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 xml:space="preserve">ИНТЕРКАПИТАЛ ПРОПЪРТИ ДИВЕЛОПМЪНТ </v>
      </c>
      <c r="B728" s="624" t="str">
        <f t="shared" si="46"/>
        <v>131397743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 xml:space="preserve">ИНТЕРКАПИТАЛ ПРОПЪРТИ ДИВЕЛОПМЪНТ </v>
      </c>
      <c r="B729" s="624" t="str">
        <f t="shared" si="46"/>
        <v>131397743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 xml:space="preserve">ИНТЕРКАПИТАЛ ПРОПЪРТИ ДИВЕЛОПМЪНТ </v>
      </c>
      <c r="B730" s="624" t="str">
        <f t="shared" si="46"/>
        <v>131397743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 xml:space="preserve">ИНТЕРКАПИТАЛ ПРОПЪРТИ ДИВЕЛОПМЪНТ </v>
      </c>
      <c r="B731" s="624" t="str">
        <f t="shared" si="46"/>
        <v>131397743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 xml:space="preserve">ИНТЕРКАПИТАЛ ПРОПЪРТИ ДИВЕЛОПМЪНТ </v>
      </c>
      <c r="B732" s="624" t="str">
        <f t="shared" si="46"/>
        <v>131397743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 xml:space="preserve">ИНТЕРКАПИТАЛ ПРОПЪРТИ ДИВЕЛОПМЪНТ </v>
      </c>
      <c r="B733" s="624" t="str">
        <f t="shared" si="46"/>
        <v>131397743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 xml:space="preserve">ИНТЕРКАПИТАЛ ПРОПЪРТИ ДИВЕЛОПМЪНТ </v>
      </c>
      <c r="B734" s="624" t="str">
        <f t="shared" si="46"/>
        <v>131397743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 xml:space="preserve">ИНТЕРКАПИТАЛ ПРОПЪРТИ ДИВЕЛОПМЪНТ </v>
      </c>
      <c r="B735" s="624" t="str">
        <f t="shared" si="46"/>
        <v>131397743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 xml:space="preserve">ИНТЕРКАПИТАЛ ПРОПЪРТИ ДИВЕЛОПМЪНТ </v>
      </c>
      <c r="B736" s="624" t="str">
        <f t="shared" si="46"/>
        <v>131397743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 xml:space="preserve">ИНТЕРКАПИТАЛ ПРОПЪРТИ ДИВЕЛОПМЪНТ </v>
      </c>
      <c r="B737" s="624" t="str">
        <f t="shared" si="46"/>
        <v>131397743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 xml:space="preserve">ИНТЕРКАПИТАЛ ПРОПЪРТИ ДИВЕЛОПМЪНТ </v>
      </c>
      <c r="B738" s="624" t="str">
        <f t="shared" si="46"/>
        <v>131397743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 xml:space="preserve">ИНТЕРКАПИТАЛ ПРОПЪРТИ ДИВЕЛОПМЪНТ </v>
      </c>
      <c r="B739" s="624" t="str">
        <f t="shared" si="46"/>
        <v>131397743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 xml:space="preserve">ИНТЕРКАПИТАЛ ПРОПЪРТИ ДИВЕЛОПМЪНТ </v>
      </c>
      <c r="B740" s="624" t="str">
        <f t="shared" si="46"/>
        <v>131397743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 xml:space="preserve">ИНТЕРКАПИТАЛ ПРОПЪРТИ ДИВЕЛОПМЪНТ </v>
      </c>
      <c r="B741" s="624" t="str">
        <f t="shared" si="46"/>
        <v>131397743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 xml:space="preserve">ИНТЕРКАПИТАЛ ПРОПЪРТИ ДИВЕЛОПМЪНТ </v>
      </c>
      <c r="B742" s="624" t="str">
        <f t="shared" si="46"/>
        <v>131397743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 xml:space="preserve">ИНТЕРКАПИТАЛ ПРОПЪРТИ ДИВЕЛОПМЪНТ </v>
      </c>
      <c r="B743" s="624" t="str">
        <f t="shared" si="46"/>
        <v>131397743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 xml:space="preserve">ИНТЕРКАПИТАЛ ПРОПЪРТИ ДИВЕЛОПМЪНТ </v>
      </c>
      <c r="B744" s="624" t="str">
        <f t="shared" si="46"/>
        <v>131397743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 xml:space="preserve">ИНТЕРКАПИТАЛ ПРОПЪРТИ ДИВЕЛОПМЪНТ </v>
      </c>
      <c r="B745" s="624" t="str">
        <f t="shared" si="46"/>
        <v>131397743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 xml:space="preserve">ИНТЕРКАПИТАЛ ПРОПЪРТИ ДИВЕЛОПМЪНТ </v>
      </c>
      <c r="B746" s="624" t="str">
        <f t="shared" si="46"/>
        <v>131397743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 xml:space="preserve">ИНТЕРКАПИТАЛ ПРОПЪРТИ ДИВЕЛОПМЪНТ </v>
      </c>
      <c r="B747" s="624" t="str">
        <f t="shared" si="46"/>
        <v>131397743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 xml:space="preserve">ИНТЕРКАПИТАЛ ПРОПЪРТИ ДИВЕЛОПМЪНТ </v>
      </c>
      <c r="B748" s="624" t="str">
        <f t="shared" si="46"/>
        <v>131397743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 xml:space="preserve">ИНТЕРКАПИТАЛ ПРОПЪРТИ ДИВЕЛОПМЪНТ </v>
      </c>
      <c r="B749" s="624" t="str">
        <f t="shared" si="46"/>
        <v>131397743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 xml:space="preserve">ИНТЕРКАПИТАЛ ПРОПЪРТИ ДИВЕЛОПМЪНТ </v>
      </c>
      <c r="B750" s="624" t="str">
        <f t="shared" si="46"/>
        <v>131397743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 xml:space="preserve">ИНТЕРКАПИТАЛ ПРОПЪРТИ ДИВЕЛОПМЪНТ </v>
      </c>
      <c r="B751" s="624" t="str">
        <f t="shared" si="46"/>
        <v>131397743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 xml:space="preserve">ИНТЕРКАПИТАЛ ПРОПЪРТИ ДИВЕЛОПМЪНТ </v>
      </c>
      <c r="B752" s="624" t="str">
        <f t="shared" si="46"/>
        <v>131397743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 xml:space="preserve">ИНТЕРКАПИТАЛ ПРОПЪРТИ ДИВЕЛОПМЪНТ </v>
      </c>
      <c r="B753" s="624" t="str">
        <f t="shared" si="46"/>
        <v>131397743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 xml:space="preserve">ИНТЕРКАПИТАЛ ПРОПЪРТИ ДИВЕЛОПМЪНТ </v>
      </c>
      <c r="B754" s="624" t="str">
        <f t="shared" si="46"/>
        <v>131397743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 xml:space="preserve">ИНТЕРКАПИТАЛ ПРОПЪРТИ ДИВЕЛОПМЪНТ </v>
      </c>
      <c r="B755" s="624" t="str">
        <f t="shared" si="46"/>
        <v>131397743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 xml:space="preserve">ИНТЕРКАПИТАЛ ПРОПЪРТИ ДИВЕЛОПМЪНТ </v>
      </c>
      <c r="B756" s="624" t="str">
        <f t="shared" si="46"/>
        <v>131397743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 xml:space="preserve">ИНТЕРКАПИТАЛ ПРОПЪРТИ ДИВЕЛОПМЪНТ </v>
      </c>
      <c r="B757" s="624" t="str">
        <f t="shared" si="46"/>
        <v>131397743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 xml:space="preserve">ИНТЕРКАПИТАЛ ПРОПЪРТИ ДИВЕЛОПМЪНТ </v>
      </c>
      <c r="B758" s="624" t="str">
        <f t="shared" si="46"/>
        <v>131397743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 xml:space="preserve">ИНТЕРКАПИТАЛ ПРОПЪРТИ ДИВЕЛОПМЪНТ </v>
      </c>
      <c r="B759" s="624" t="str">
        <f t="shared" si="46"/>
        <v>131397743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 xml:space="preserve">ИНТЕРКАПИТАЛ ПРОПЪРТИ ДИВЕЛОПМЪНТ </v>
      </c>
      <c r="B760" s="624" t="str">
        <f t="shared" si="46"/>
        <v>131397743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 xml:space="preserve">ИНТЕРКАПИТАЛ ПРОПЪРТИ ДИВЕЛОПМЪНТ </v>
      </c>
      <c r="B761" s="624" t="str">
        <f t="shared" si="46"/>
        <v>131397743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 xml:space="preserve">ИНТЕРКАПИТАЛ ПРОПЪРТИ ДИВЕЛОПМЪНТ </v>
      </c>
      <c r="B762" s="624" t="str">
        <f t="shared" si="46"/>
        <v>131397743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 xml:space="preserve">ИНТЕРКАПИТАЛ ПРОПЪРТИ ДИВЕЛОПМЪНТ </v>
      </c>
      <c r="B763" s="624" t="str">
        <f t="shared" si="46"/>
        <v>131397743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 xml:space="preserve">ИНТЕРКАПИТАЛ ПРОПЪРТИ ДИВЕЛОПМЪНТ </v>
      </c>
      <c r="B764" s="624" t="str">
        <f t="shared" si="46"/>
        <v>131397743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1</v>
      </c>
    </row>
    <row r="765" spans="1:8">
      <c r="A765" s="624" t="str">
        <f t="shared" si="45"/>
        <v xml:space="preserve">ИНТЕРКАПИТАЛ ПРОПЪРТИ ДИВЕЛОПМЪНТ </v>
      </c>
      <c r="B765" s="624" t="str">
        <f t="shared" si="46"/>
        <v>131397743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 xml:space="preserve">ИНТЕРКАПИТАЛ ПРОПЪРТИ ДИВЕЛОПМЪНТ </v>
      </c>
      <c r="B766" s="624" t="str">
        <f t="shared" si="46"/>
        <v>131397743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3</v>
      </c>
    </row>
    <row r="767" spans="1:8">
      <c r="A767" s="624" t="str">
        <f t="shared" si="45"/>
        <v xml:space="preserve">ИНТЕРКАПИТАЛ ПРОПЪРТИ ДИВЕЛОПМЪНТ </v>
      </c>
      <c r="B767" s="624" t="str">
        <f t="shared" si="46"/>
        <v>131397743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 xml:space="preserve">ИНТЕРКАПИТАЛ ПРОПЪРТИ ДИВЕЛОПМЪНТ </v>
      </c>
      <c r="B768" s="624" t="str">
        <f t="shared" si="46"/>
        <v>131397743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544</v>
      </c>
    </row>
    <row r="769" spans="1:8">
      <c r="A769" s="624" t="str">
        <f t="shared" si="45"/>
        <v xml:space="preserve">ИНТЕРКАПИТАЛ ПРОПЪРТИ ДИВЕЛОПМЪНТ </v>
      </c>
      <c r="B769" s="624" t="str">
        <f t="shared" si="46"/>
        <v>131397743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548</v>
      </c>
    </row>
    <row r="770" spans="1:8">
      <c r="A770" s="624" t="str">
        <f t="shared" si="45"/>
        <v xml:space="preserve">ИНТЕРКАПИТАЛ ПРОПЪРТИ ДИВЕЛОПМЪНТ </v>
      </c>
      <c r="B770" s="624" t="str">
        <f t="shared" si="46"/>
        <v>131397743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 xml:space="preserve">ИНТЕРКАПИТАЛ ПРОПЪРТИ ДИВЕЛОПМЪНТ </v>
      </c>
      <c r="B771" s="624" t="str">
        <f t="shared" si="46"/>
        <v>131397743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 xml:space="preserve">ИНТЕРКАПИТАЛ ПРОПЪРТИ ДИВЕЛОПМЪНТ </v>
      </c>
      <c r="B772" s="624" t="str">
        <f t="shared" si="46"/>
        <v>131397743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 xml:space="preserve">ИНТЕРКАПИТАЛ ПРОПЪРТИ ДИВЕЛОПМЪНТ </v>
      </c>
      <c r="B773" s="624" t="str">
        <f t="shared" si="46"/>
        <v>131397743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 xml:space="preserve">ИНТЕРКАПИТАЛ ПРОПЪРТИ ДИВЕЛОПМЪНТ </v>
      </c>
      <c r="B774" s="624" t="str">
        <f t="shared" si="46"/>
        <v>131397743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 xml:space="preserve">ИНТЕРКАПИТАЛ ПРОПЪРТИ ДИВЕЛОПМЪНТ </v>
      </c>
      <c r="B775" s="624" t="str">
        <f t="shared" si="46"/>
        <v>131397743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 xml:space="preserve">ИНТЕРКАПИТАЛ ПРОПЪРТИ ДИВЕЛОПМЪНТ </v>
      </c>
      <c r="B776" s="624" t="str">
        <f t="shared" si="46"/>
        <v>131397743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 xml:space="preserve">ИНТЕРКАПИТАЛ ПРОПЪРТИ ДИВЕЛОПМЪНТ </v>
      </c>
      <c r="B777" s="624" t="str">
        <f t="shared" si="46"/>
        <v>131397743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 xml:space="preserve">ИНТЕРКАПИТАЛ ПРОПЪРТИ ДИВЕЛОПМЪНТ </v>
      </c>
      <c r="B778" s="624" t="str">
        <f t="shared" si="46"/>
        <v>131397743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 xml:space="preserve">ИНТЕРКАПИТАЛ ПРОПЪРТИ ДИВЕЛОПМЪНТ </v>
      </c>
      <c r="B779" s="624" t="str">
        <f t="shared" si="46"/>
        <v>131397743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 xml:space="preserve">ИНТЕРКАПИТАЛ ПРОПЪРТИ ДИВЕЛОПМЪНТ </v>
      </c>
      <c r="B780" s="624" t="str">
        <f t="shared" si="46"/>
        <v>131397743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 xml:space="preserve">ИНТЕРКАПИТАЛ ПРОПЪРТИ ДИВЕЛОПМЪНТ </v>
      </c>
      <c r="B781" s="624" t="str">
        <f t="shared" ref="B781:B844" si="49">pdeBulstat</f>
        <v>131397743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 xml:space="preserve">ИНТЕРКАПИТАЛ ПРОПЪРТИ ДИВЕЛОПМЪНТ </v>
      </c>
      <c r="B782" s="624" t="str">
        <f t="shared" si="49"/>
        <v>131397743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 xml:space="preserve">ИНТЕРКАПИТАЛ ПРОПЪРТИ ДИВЕЛОПМЪНТ </v>
      </c>
      <c r="B783" s="624" t="str">
        <f t="shared" si="49"/>
        <v>131397743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 xml:space="preserve">ИНТЕРКАПИТАЛ ПРОПЪРТИ ДИВЕЛОПМЪНТ </v>
      </c>
      <c r="B784" s="624" t="str">
        <f t="shared" si="49"/>
        <v>131397743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 xml:space="preserve">ИНТЕРКАПИТАЛ ПРОПЪРТИ ДИВЕЛОПМЪНТ </v>
      </c>
      <c r="B785" s="624" t="str">
        <f t="shared" si="49"/>
        <v>131397743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 xml:space="preserve">ИНТЕРКАПИТАЛ ПРОПЪРТИ ДИВЕЛОПМЪНТ </v>
      </c>
      <c r="B786" s="624" t="str">
        <f t="shared" si="49"/>
        <v>131397743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 xml:space="preserve">ИНТЕРКАПИТАЛ ПРОПЪРТИ ДИВЕЛОПМЪНТ </v>
      </c>
      <c r="B787" s="624" t="str">
        <f t="shared" si="49"/>
        <v>131397743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 xml:space="preserve">ИНТЕРКАПИТАЛ ПРОПЪРТИ ДИВЕЛОПМЪНТ </v>
      </c>
      <c r="B788" s="624" t="str">
        <f t="shared" si="49"/>
        <v>131397743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 xml:space="preserve">ИНТЕРКАПИТАЛ ПРОПЪРТИ ДИВЕЛОПМЪНТ </v>
      </c>
      <c r="B789" s="624" t="str">
        <f t="shared" si="49"/>
        <v>131397743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 xml:space="preserve">ИНТЕРКАПИТАЛ ПРОПЪРТИ ДИВЕЛОПМЪНТ </v>
      </c>
      <c r="B790" s="624" t="str">
        <f t="shared" si="49"/>
        <v>131397743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548</v>
      </c>
    </row>
    <row r="791" spans="1:8">
      <c r="A791" s="624" t="str">
        <f t="shared" si="48"/>
        <v xml:space="preserve">ИНТЕРКАПИТАЛ ПРОПЪРТИ ДИВЕЛОПМЪНТ </v>
      </c>
      <c r="B791" s="624" t="str">
        <f t="shared" si="49"/>
        <v>131397743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 xml:space="preserve">ИНТЕРКАПИТАЛ ПРОПЪРТИ ДИВЕЛОПМЪНТ </v>
      </c>
      <c r="B792" s="624" t="str">
        <f t="shared" si="49"/>
        <v>131397743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 xml:space="preserve">ИНТЕРКАПИТАЛ ПРОПЪРТИ ДИВЕЛОПМЪНТ </v>
      </c>
      <c r="B793" s="624" t="str">
        <f t="shared" si="49"/>
        <v>131397743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 xml:space="preserve">ИНТЕРКАПИТАЛ ПРОПЪРТИ ДИВЕЛОПМЪНТ </v>
      </c>
      <c r="B794" s="624" t="str">
        <f t="shared" si="49"/>
        <v>131397743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 xml:space="preserve">ИНТЕРКАПИТАЛ ПРОПЪРТИ ДИВЕЛОПМЪНТ </v>
      </c>
      <c r="B795" s="624" t="str">
        <f t="shared" si="49"/>
        <v>131397743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 xml:space="preserve">ИНТЕРКАПИТАЛ ПРОПЪРТИ ДИВЕЛОПМЪНТ </v>
      </c>
      <c r="B796" s="624" t="str">
        <f t="shared" si="49"/>
        <v>131397743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 xml:space="preserve">ИНТЕРКАПИТАЛ ПРОПЪРТИ ДИВЕЛОПМЪНТ </v>
      </c>
      <c r="B797" s="624" t="str">
        <f t="shared" si="49"/>
        <v>131397743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 xml:space="preserve">ИНТЕРКАПИТАЛ ПРОПЪРТИ ДИВЕЛОПМЪНТ </v>
      </c>
      <c r="B798" s="624" t="str">
        <f t="shared" si="49"/>
        <v>131397743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 xml:space="preserve">ИНТЕРКАПИТАЛ ПРОПЪРТИ ДИВЕЛОПМЪНТ </v>
      </c>
      <c r="B799" s="624" t="str">
        <f t="shared" si="49"/>
        <v>131397743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 xml:space="preserve">ИНТЕРКАПИТАЛ ПРОПЪРТИ ДИВЕЛОПМЪНТ </v>
      </c>
      <c r="B800" s="624" t="str">
        <f t="shared" si="49"/>
        <v>131397743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 xml:space="preserve">ИНТЕРКАПИТАЛ ПРОПЪРТИ ДИВЕЛОПМЪНТ </v>
      </c>
      <c r="B801" s="624" t="str">
        <f t="shared" si="49"/>
        <v>131397743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 xml:space="preserve">ИНТЕРКАПИТАЛ ПРОПЪРТИ ДИВЕЛОПМЪНТ </v>
      </c>
      <c r="B802" s="624" t="str">
        <f t="shared" si="49"/>
        <v>131397743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 xml:space="preserve">ИНТЕРКАПИТАЛ ПРОПЪРТИ ДИВЕЛОПМЪНТ </v>
      </c>
      <c r="B803" s="624" t="str">
        <f t="shared" si="49"/>
        <v>131397743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 xml:space="preserve">ИНТЕРКАПИТАЛ ПРОПЪРТИ ДИВЕЛОПМЪНТ </v>
      </c>
      <c r="B804" s="624" t="str">
        <f t="shared" si="49"/>
        <v>131397743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 xml:space="preserve">ИНТЕРКАПИТАЛ ПРОПЪРТИ ДИВЕЛОПМЪНТ </v>
      </c>
      <c r="B805" s="624" t="str">
        <f t="shared" si="49"/>
        <v>131397743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 xml:space="preserve">ИНТЕРКАПИТАЛ ПРОПЪРТИ ДИВЕЛОПМЪНТ </v>
      </c>
      <c r="B806" s="624" t="str">
        <f t="shared" si="49"/>
        <v>131397743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 xml:space="preserve">ИНТЕРКАПИТАЛ ПРОПЪРТИ ДИВЕЛОПМЪНТ </v>
      </c>
      <c r="B807" s="624" t="str">
        <f t="shared" si="49"/>
        <v>131397743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 xml:space="preserve">ИНТЕРКАПИТАЛ ПРОПЪРТИ ДИВЕЛОПМЪНТ </v>
      </c>
      <c r="B808" s="624" t="str">
        <f t="shared" si="49"/>
        <v>131397743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 xml:space="preserve">ИНТЕРКАПИТАЛ ПРОПЪРТИ ДИВЕЛОПМЪНТ </v>
      </c>
      <c r="B809" s="624" t="str">
        <f t="shared" si="49"/>
        <v>131397743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 xml:space="preserve">ИНТЕРКАПИТАЛ ПРОПЪРТИ ДИВЕЛОПМЪНТ </v>
      </c>
      <c r="B810" s="624" t="str">
        <f t="shared" si="49"/>
        <v>131397743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 xml:space="preserve">ИНТЕРКАПИТАЛ ПРОПЪРТИ ДИВЕЛОПМЪНТ </v>
      </c>
      <c r="B811" s="624" t="str">
        <f t="shared" si="49"/>
        <v>131397743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 xml:space="preserve">ИНТЕРКАПИТАЛ ПРОПЪРТИ ДИВЕЛОПМЪНТ </v>
      </c>
      <c r="B812" s="624" t="str">
        <f t="shared" si="49"/>
        <v>131397743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 xml:space="preserve">ИНТЕРКАПИТАЛ ПРОПЪРТИ ДИВЕЛОПМЪНТ </v>
      </c>
      <c r="B813" s="624" t="str">
        <f t="shared" si="49"/>
        <v>131397743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 xml:space="preserve">ИНТЕРКАПИТАЛ ПРОПЪРТИ ДИВЕЛОПМЪНТ </v>
      </c>
      <c r="B814" s="624" t="str">
        <f t="shared" si="49"/>
        <v>131397743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 xml:space="preserve">ИНТЕРКАПИТАЛ ПРОПЪРТИ ДИВЕЛОПМЪНТ </v>
      </c>
      <c r="B815" s="624" t="str">
        <f t="shared" si="49"/>
        <v>131397743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 xml:space="preserve">ИНТЕРКАПИТАЛ ПРОПЪРТИ ДИВЕЛОПМЪНТ </v>
      </c>
      <c r="B816" s="624" t="str">
        <f t="shared" si="49"/>
        <v>131397743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 xml:space="preserve">ИНТЕРКАПИТАЛ ПРОПЪРТИ ДИВЕЛОПМЪНТ </v>
      </c>
      <c r="B817" s="624" t="str">
        <f t="shared" si="49"/>
        <v>131397743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 xml:space="preserve">ИНТЕРКАПИТАЛ ПРОПЪРТИ ДИВЕЛОПМЪНТ </v>
      </c>
      <c r="B818" s="624" t="str">
        <f t="shared" si="49"/>
        <v>131397743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 xml:space="preserve">ИНТЕРКАПИТАЛ ПРОПЪРТИ ДИВЕЛОПМЪНТ </v>
      </c>
      <c r="B819" s="624" t="str">
        <f t="shared" si="49"/>
        <v>131397743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 xml:space="preserve">ИНТЕРКАПИТАЛ ПРОПЪРТИ ДИВЕЛОПМЪНТ </v>
      </c>
      <c r="B820" s="624" t="str">
        <f t="shared" si="49"/>
        <v>131397743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 xml:space="preserve">ИНТЕРКАПИТАЛ ПРОПЪРТИ ДИВЕЛОПМЪНТ </v>
      </c>
      <c r="B821" s="624" t="str">
        <f t="shared" si="49"/>
        <v>131397743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 xml:space="preserve">ИНТЕРКАПИТАЛ ПРОПЪРТИ ДИВЕЛОПМЪНТ </v>
      </c>
      <c r="B822" s="624" t="str">
        <f t="shared" si="49"/>
        <v>131397743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 xml:space="preserve">ИНТЕРКАПИТАЛ ПРОПЪРТИ ДИВЕЛОПМЪНТ </v>
      </c>
      <c r="B823" s="624" t="str">
        <f t="shared" si="49"/>
        <v>131397743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 xml:space="preserve">ИНТЕРКАПИТАЛ ПРОПЪРТИ ДИВЕЛОПМЪНТ </v>
      </c>
      <c r="B824" s="624" t="str">
        <f t="shared" si="49"/>
        <v>131397743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 xml:space="preserve">ИНТЕРКАПИТАЛ ПРОПЪРТИ ДИВЕЛОПМЪНТ </v>
      </c>
      <c r="B825" s="624" t="str">
        <f t="shared" si="49"/>
        <v>131397743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 xml:space="preserve">ИНТЕРКАПИТАЛ ПРОПЪРТИ ДИВЕЛОПМЪНТ </v>
      </c>
      <c r="B826" s="624" t="str">
        <f t="shared" si="49"/>
        <v>131397743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 xml:space="preserve">ИНТЕРКАПИТАЛ ПРОПЪРТИ ДИВЕЛОПМЪНТ </v>
      </c>
      <c r="B827" s="624" t="str">
        <f t="shared" si="49"/>
        <v>131397743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 xml:space="preserve">ИНТЕРКАПИТАЛ ПРОПЪРТИ ДИВЕЛОПМЪНТ </v>
      </c>
      <c r="B828" s="624" t="str">
        <f t="shared" si="49"/>
        <v>131397743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 xml:space="preserve">ИНТЕРКАПИТАЛ ПРОПЪРТИ ДИВЕЛОПМЪНТ </v>
      </c>
      <c r="B829" s="624" t="str">
        <f t="shared" si="49"/>
        <v>131397743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 xml:space="preserve">ИНТЕРКАПИТАЛ ПРОПЪРТИ ДИВЕЛОПМЪНТ </v>
      </c>
      <c r="B830" s="624" t="str">
        <f t="shared" si="49"/>
        <v>131397743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 xml:space="preserve">ИНТЕРКАПИТАЛ ПРОПЪРТИ ДИВЕЛОПМЪНТ </v>
      </c>
      <c r="B831" s="624" t="str">
        <f t="shared" si="49"/>
        <v>131397743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 xml:space="preserve">ИНТЕРКАПИТАЛ ПРОПЪРТИ ДИВЕЛОПМЪНТ </v>
      </c>
      <c r="B832" s="624" t="str">
        <f t="shared" si="49"/>
        <v>131397743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 xml:space="preserve">ИНТЕРКАПИТАЛ ПРОПЪРТИ ДИВЕЛОПМЪНТ </v>
      </c>
      <c r="B833" s="624" t="str">
        <f t="shared" si="49"/>
        <v>131397743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 xml:space="preserve">ИНТЕРКАПИТАЛ ПРОПЪРТИ ДИВЕЛОПМЪНТ </v>
      </c>
      <c r="B834" s="624" t="str">
        <f t="shared" si="49"/>
        <v>131397743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 xml:space="preserve">ИНТЕРКАПИТАЛ ПРОПЪРТИ ДИВЕЛОПМЪНТ </v>
      </c>
      <c r="B835" s="624" t="str">
        <f t="shared" si="49"/>
        <v>131397743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 xml:space="preserve">ИНТЕРКАПИТАЛ ПРОПЪРТИ ДИВЕЛОПМЪНТ </v>
      </c>
      <c r="B836" s="624" t="str">
        <f t="shared" si="49"/>
        <v>131397743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 xml:space="preserve">ИНТЕРКАПИТАЛ ПРОПЪРТИ ДИВЕЛОПМЪНТ </v>
      </c>
      <c r="B837" s="624" t="str">
        <f t="shared" si="49"/>
        <v>131397743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 xml:space="preserve">ИНТЕРКАПИТАЛ ПРОПЪРТИ ДИВЕЛОПМЪНТ </v>
      </c>
      <c r="B838" s="624" t="str">
        <f t="shared" si="49"/>
        <v>131397743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 xml:space="preserve">ИНТЕРКАПИТАЛ ПРОПЪРТИ ДИВЕЛОПМЪНТ </v>
      </c>
      <c r="B839" s="624" t="str">
        <f t="shared" si="49"/>
        <v>131397743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 xml:space="preserve">ИНТЕРКАПИТАЛ ПРОПЪРТИ ДИВЕЛОПМЪНТ </v>
      </c>
      <c r="B840" s="624" t="str">
        <f t="shared" si="49"/>
        <v>131397743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 xml:space="preserve">ИНТЕРКАПИТАЛ ПРОПЪРТИ ДИВЕЛОПМЪНТ </v>
      </c>
      <c r="B841" s="624" t="str">
        <f t="shared" si="49"/>
        <v>131397743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 xml:space="preserve">ИНТЕРКАПИТАЛ ПРОПЪРТИ ДИВЕЛОПМЪНТ </v>
      </c>
      <c r="B842" s="624" t="str">
        <f t="shared" si="49"/>
        <v>131397743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 xml:space="preserve">ИНТЕРКАПИТАЛ ПРОПЪРТИ ДИВЕЛОПМЪНТ </v>
      </c>
      <c r="B843" s="624" t="str">
        <f t="shared" si="49"/>
        <v>131397743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 xml:space="preserve">ИНТЕРКАПИТАЛ ПРОПЪРТИ ДИВЕЛОПМЪНТ </v>
      </c>
      <c r="B844" s="624" t="str">
        <f t="shared" si="49"/>
        <v>131397743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 xml:space="preserve">ИНТЕРКАПИТАЛ ПРОПЪРТИ ДИВЕЛОПМЪНТ </v>
      </c>
      <c r="B845" s="624" t="str">
        <f t="shared" ref="B845:B910" si="52">pdeBulstat</f>
        <v>131397743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 xml:space="preserve">ИНТЕРКАПИТАЛ ПРОПЪРТИ ДИВЕЛОПМЪНТ </v>
      </c>
      <c r="B846" s="624" t="str">
        <f t="shared" si="52"/>
        <v>131397743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 xml:space="preserve">ИНТЕРКАПИТАЛ ПРОПЪРТИ ДИВЕЛОПМЪНТ </v>
      </c>
      <c r="B847" s="624" t="str">
        <f t="shared" si="52"/>
        <v>131397743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 xml:space="preserve">ИНТЕРКАПИТАЛ ПРОПЪРТИ ДИВЕЛОПМЪНТ </v>
      </c>
      <c r="B848" s="624" t="str">
        <f t="shared" si="52"/>
        <v>131397743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 xml:space="preserve">ИНТЕРКАПИТАЛ ПРОПЪРТИ ДИВЕЛОПМЪНТ </v>
      </c>
      <c r="B849" s="624" t="str">
        <f t="shared" si="52"/>
        <v>131397743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 xml:space="preserve">ИНТЕРКАПИТАЛ ПРОПЪРТИ ДИВЕЛОПМЪНТ </v>
      </c>
      <c r="B850" s="624" t="str">
        <f t="shared" si="52"/>
        <v>131397743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 xml:space="preserve">ИНТЕРКАПИТАЛ ПРОПЪРТИ ДИВЕЛОПМЪНТ </v>
      </c>
      <c r="B851" s="624" t="str">
        <f t="shared" si="52"/>
        <v>131397743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 xml:space="preserve">ИНТЕРКАПИТАЛ ПРОПЪРТИ ДИВЕЛОПМЪНТ </v>
      </c>
      <c r="B852" s="624" t="str">
        <f t="shared" si="52"/>
        <v>131397743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 xml:space="preserve">ИНТЕРКАПИТАЛ ПРОПЪРТИ ДИВЕЛОПМЪНТ </v>
      </c>
      <c r="B853" s="624" t="str">
        <f t="shared" si="52"/>
        <v>131397743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 xml:space="preserve">ИНТЕРКАПИТАЛ ПРОПЪРТИ ДИВЕЛОПМЪНТ </v>
      </c>
      <c r="B854" s="624" t="str">
        <f t="shared" si="52"/>
        <v>131397743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1</v>
      </c>
    </row>
    <row r="855" spans="1:8">
      <c r="A855" s="624" t="str">
        <f t="shared" si="51"/>
        <v xml:space="preserve">ИНТЕРКАПИТАЛ ПРОПЪРТИ ДИВЕЛОПМЪНТ </v>
      </c>
      <c r="B855" s="624" t="str">
        <f t="shared" si="52"/>
        <v>131397743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 xml:space="preserve">ИНТЕРКАПИТАЛ ПРОПЪРТИ ДИВЕЛОПМЪНТ </v>
      </c>
      <c r="B856" s="624" t="str">
        <f t="shared" si="52"/>
        <v>131397743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3</v>
      </c>
    </row>
    <row r="857" spans="1:8">
      <c r="A857" s="624" t="str">
        <f t="shared" si="51"/>
        <v xml:space="preserve">ИНТЕРКАПИТАЛ ПРОПЪРТИ ДИВЕЛОПМЪНТ </v>
      </c>
      <c r="B857" s="624" t="str">
        <f t="shared" si="52"/>
        <v>131397743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 xml:space="preserve">ИНТЕРКАПИТАЛ ПРОПЪРТИ ДИВЕЛОПМЪНТ </v>
      </c>
      <c r="B858" s="624" t="str">
        <f t="shared" si="52"/>
        <v>131397743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544</v>
      </c>
    </row>
    <row r="859" spans="1:8">
      <c r="A859" s="624" t="str">
        <f t="shared" si="51"/>
        <v xml:space="preserve">ИНТЕРКАПИТАЛ ПРОПЪРТИ ДИВЕЛОПМЪНТ </v>
      </c>
      <c r="B859" s="624" t="str">
        <f t="shared" si="52"/>
        <v>131397743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548</v>
      </c>
    </row>
    <row r="860" spans="1:8">
      <c r="A860" s="624" t="str">
        <f t="shared" si="51"/>
        <v xml:space="preserve">ИНТЕРКАПИТАЛ ПРОПЪРТИ ДИВЕЛОПМЪНТ </v>
      </c>
      <c r="B860" s="624" t="str">
        <f t="shared" si="52"/>
        <v>131397743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 xml:space="preserve">ИНТЕРКАПИТАЛ ПРОПЪРТИ ДИВЕЛОПМЪНТ </v>
      </c>
      <c r="B861" s="624" t="str">
        <f t="shared" si="52"/>
        <v>131397743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 xml:space="preserve">ИНТЕРКАПИТАЛ ПРОПЪРТИ ДИВЕЛОПМЪНТ </v>
      </c>
      <c r="B862" s="624" t="str">
        <f t="shared" si="52"/>
        <v>131397743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 xml:space="preserve">ИНТЕРКАПИТАЛ ПРОПЪРТИ ДИВЕЛОПМЪНТ </v>
      </c>
      <c r="B863" s="624" t="str">
        <f t="shared" si="52"/>
        <v>131397743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 xml:space="preserve">ИНТЕРКАПИТАЛ ПРОПЪРТИ ДИВЕЛОПМЪНТ </v>
      </c>
      <c r="B864" s="624" t="str">
        <f t="shared" si="52"/>
        <v>131397743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 xml:space="preserve">ИНТЕРКАПИТАЛ ПРОПЪРТИ ДИВЕЛОПМЪНТ </v>
      </c>
      <c r="B865" s="624" t="str">
        <f t="shared" si="52"/>
        <v>131397743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 xml:space="preserve">ИНТЕРКАПИТАЛ ПРОПЪРТИ ДИВЕЛОПМЪНТ </v>
      </c>
      <c r="B866" s="624" t="str">
        <f t="shared" si="52"/>
        <v>131397743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 xml:space="preserve">ИНТЕРКАПИТАЛ ПРОПЪРТИ ДИВЕЛОПМЪНТ </v>
      </c>
      <c r="B867" s="624" t="str">
        <f t="shared" si="52"/>
        <v>131397743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 xml:space="preserve">ИНТЕРКАПИТАЛ ПРОПЪРТИ ДИВЕЛОПМЪНТ </v>
      </c>
      <c r="B868" s="624" t="str">
        <f t="shared" si="52"/>
        <v>131397743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 xml:space="preserve">ИНТЕРКАПИТАЛ ПРОПЪРТИ ДИВЕЛОПМЪНТ </v>
      </c>
      <c r="B869" s="624" t="str">
        <f t="shared" si="52"/>
        <v>131397743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 xml:space="preserve">ИНТЕРКАПИТАЛ ПРОПЪРТИ ДИВЕЛОПМЪНТ </v>
      </c>
      <c r="B870" s="624" t="str">
        <f t="shared" si="52"/>
        <v>131397743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 xml:space="preserve">ИНТЕРКАПИТАЛ ПРОПЪРТИ ДИВЕЛОПМЪНТ </v>
      </c>
      <c r="B871" s="624" t="str">
        <f t="shared" si="52"/>
        <v>131397743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 xml:space="preserve">ИНТЕРКАПИТАЛ ПРОПЪРТИ ДИВЕЛОПМЪНТ </v>
      </c>
      <c r="B872" s="624" t="str">
        <f t="shared" si="52"/>
        <v>131397743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 xml:space="preserve">ИНТЕРКАПИТАЛ ПРОПЪРТИ ДИВЕЛОПМЪНТ </v>
      </c>
      <c r="B873" s="624" t="str">
        <f t="shared" si="52"/>
        <v>131397743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 xml:space="preserve">ИНТЕРКАПИТАЛ ПРОПЪРТИ ДИВЕЛОПМЪНТ </v>
      </c>
      <c r="B874" s="624" t="str">
        <f t="shared" si="52"/>
        <v>131397743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 xml:space="preserve">ИНТЕРКАПИТАЛ ПРОПЪРТИ ДИВЕЛОПМЪНТ </v>
      </c>
      <c r="B875" s="624" t="str">
        <f t="shared" si="52"/>
        <v>131397743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 xml:space="preserve">ИНТЕРКАПИТАЛ ПРОПЪРТИ ДИВЕЛОПМЪНТ </v>
      </c>
      <c r="B876" s="624" t="str">
        <f t="shared" si="52"/>
        <v>131397743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 xml:space="preserve">ИНТЕРКАПИТАЛ ПРОПЪРТИ ДИВЕЛОПМЪНТ </v>
      </c>
      <c r="B877" s="624" t="str">
        <f t="shared" si="52"/>
        <v>131397743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 xml:space="preserve">ИНТЕРКАПИТАЛ ПРОПЪРТИ ДИВЕЛОПМЪНТ </v>
      </c>
      <c r="B878" s="624" t="str">
        <f t="shared" si="52"/>
        <v>131397743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 xml:space="preserve">ИНТЕРКАПИТАЛ ПРОПЪРТИ ДИВЕЛОПМЪНТ </v>
      </c>
      <c r="B879" s="624" t="str">
        <f t="shared" si="52"/>
        <v>131397743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 xml:space="preserve">ИНТЕРКАПИТАЛ ПРОПЪРТИ ДИВЕЛОПМЪНТ </v>
      </c>
      <c r="B880" s="624" t="str">
        <f t="shared" si="52"/>
        <v>131397743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548</v>
      </c>
    </row>
    <row r="881" spans="1:8">
      <c r="A881" s="624" t="str">
        <f t="shared" si="51"/>
        <v xml:space="preserve">ИНТЕРКАПИТАЛ ПРОПЪРТИ ДИВЕЛОПМЪНТ </v>
      </c>
      <c r="B881" s="624" t="str">
        <f t="shared" si="52"/>
        <v>131397743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9412</v>
      </c>
    </row>
    <row r="882" spans="1:8">
      <c r="A882" s="624" t="str">
        <f t="shared" si="51"/>
        <v xml:space="preserve">ИНТЕРКАПИТАЛ ПРОПЪРТИ ДИВЕЛОПМЪНТ </v>
      </c>
      <c r="B882" s="624" t="str">
        <f t="shared" si="52"/>
        <v>131397743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 xml:space="preserve">ИНТЕРКАПИТАЛ ПРОПЪРТИ ДИВЕЛОПМЪНТ </v>
      </c>
      <c r="B883" s="624" t="str">
        <f t="shared" si="52"/>
        <v>131397743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 xml:space="preserve">ИНТЕРКАПИТАЛ ПРОПЪРТИ ДИВЕЛОПМЪНТ </v>
      </c>
      <c r="B884" s="624" t="str">
        <f t="shared" si="52"/>
        <v>131397743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 xml:space="preserve">ИНТЕРКАПИТАЛ ПРОПЪРТИ ДИВЕЛОПМЪНТ </v>
      </c>
      <c r="B885" s="624" t="str">
        <f t="shared" si="52"/>
        <v>131397743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 xml:space="preserve">ИНТЕРКАПИТАЛ ПРОПЪРТИ ДИВЕЛОПМЪНТ </v>
      </c>
      <c r="B886" s="624" t="str">
        <f t="shared" si="52"/>
        <v>131397743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 xml:space="preserve">ИНТЕРКАПИТАЛ ПРОПЪРТИ ДИВЕЛОПМЪНТ </v>
      </c>
      <c r="B887" s="624" t="str">
        <f t="shared" si="52"/>
        <v>131397743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 xml:space="preserve">ИНТЕРКАПИТАЛ ПРОПЪРТИ ДИВЕЛОПМЪНТ </v>
      </c>
      <c r="B888" s="624" t="str">
        <f t="shared" si="52"/>
        <v>131397743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 xml:space="preserve">ИНТЕРКАПИТАЛ ПРОПЪРТИ ДИВЕЛОПМЪНТ </v>
      </c>
      <c r="B889" s="624" t="str">
        <f t="shared" si="52"/>
        <v>131397743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9412</v>
      </c>
    </row>
    <row r="890" spans="1:8">
      <c r="A890" s="624" t="str">
        <f t="shared" si="51"/>
        <v xml:space="preserve">ИНТЕРКАПИТАЛ ПРОПЪРТИ ДИВЕЛОПМЪНТ </v>
      </c>
      <c r="B890" s="624" t="str">
        <f t="shared" si="52"/>
        <v>131397743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41567</v>
      </c>
    </row>
    <row r="891" spans="1:8">
      <c r="A891" s="624" t="str">
        <f t="shared" si="51"/>
        <v xml:space="preserve">ИНТЕРКАПИТАЛ ПРОПЪРТИ ДИВЕЛОПМЪНТ </v>
      </c>
      <c r="B891" s="624" t="str">
        <f t="shared" si="52"/>
        <v>131397743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 xml:space="preserve">ИНТЕРКАПИТАЛ ПРОПЪРТИ ДИВЕЛОПМЪНТ </v>
      </c>
      <c r="B892" s="624" t="str">
        <f t="shared" si="52"/>
        <v>131397743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 xml:space="preserve">ИНТЕРКАПИТАЛ ПРОПЪРТИ ДИВЕЛОПМЪНТ </v>
      </c>
      <c r="B893" s="624" t="str">
        <f t="shared" si="52"/>
        <v>131397743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 xml:space="preserve">ИНТЕРКАПИТАЛ ПРОПЪРТИ ДИВЕЛОПМЪНТ </v>
      </c>
      <c r="B894" s="624" t="str">
        <f t="shared" si="52"/>
        <v>131397743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 xml:space="preserve">ИНТЕРКАПИТАЛ ПРОПЪРТИ ДИВЕЛОПМЪНТ </v>
      </c>
      <c r="B895" s="624" t="str">
        <f t="shared" si="52"/>
        <v>131397743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 xml:space="preserve">ИНТЕРКАПИТАЛ ПРОПЪРТИ ДИВЕЛОПМЪНТ </v>
      </c>
      <c r="B896" s="624" t="str">
        <f t="shared" si="52"/>
        <v>131397743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 xml:space="preserve">ИНТЕРКАПИТАЛ ПРОПЪРТИ ДИВЕЛОПМЪНТ </v>
      </c>
      <c r="B897" s="624" t="str">
        <f t="shared" si="52"/>
        <v>131397743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 xml:space="preserve">ИНТЕРКАПИТАЛ ПРОПЪРТИ ДИВЕЛОПМЪНТ </v>
      </c>
      <c r="B898" s="624" t="str">
        <f t="shared" si="52"/>
        <v>131397743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 xml:space="preserve">ИНТЕРКАПИТАЛ ПРОПЪРТИ ДИВЕЛОПМЪНТ </v>
      </c>
      <c r="B899" s="624" t="str">
        <f t="shared" si="52"/>
        <v>131397743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 xml:space="preserve">ИНТЕРКАПИТАЛ ПРОПЪРТИ ДИВЕЛОПМЪНТ </v>
      </c>
      <c r="B900" s="624" t="str">
        <f t="shared" si="52"/>
        <v>131397743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 xml:space="preserve">ИНТЕРКАПИТАЛ ПРОПЪРТИ ДИВЕЛОПМЪНТ </v>
      </c>
      <c r="B901" s="624" t="str">
        <f t="shared" si="52"/>
        <v>131397743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 xml:space="preserve">ИНТЕРКАПИТАЛ ПРОПЪРТИ ДИВЕЛОПМЪНТ </v>
      </c>
      <c r="B902" s="624" t="str">
        <f t="shared" si="52"/>
        <v>131397743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 xml:space="preserve">ИНТЕРКАПИТАЛ ПРОПЪРТИ ДИВЕЛОПМЪНТ </v>
      </c>
      <c r="B903" s="624" t="str">
        <f t="shared" si="52"/>
        <v>131397743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 xml:space="preserve">ИНТЕРКАПИТАЛ ПРОПЪРТИ ДИВЕЛОПМЪНТ </v>
      </c>
      <c r="B904" s="624" t="str">
        <f t="shared" si="52"/>
        <v>131397743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 xml:space="preserve">ИНТЕРКАПИТАЛ ПРОПЪРТИ ДИВЕЛОПМЪНТ </v>
      </c>
      <c r="B905" s="624" t="str">
        <f t="shared" si="52"/>
        <v>131397743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 xml:space="preserve">ИНТЕРКАПИТАЛ ПРОПЪРТИ ДИВЕЛОПМЪНТ </v>
      </c>
      <c r="B906" s="624" t="str">
        <f t="shared" si="52"/>
        <v>131397743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 xml:space="preserve">ИНТЕРКАПИТАЛ ПРОПЪРТИ ДИВЕЛОПМЪНТ </v>
      </c>
      <c r="B907" s="624" t="str">
        <f t="shared" si="52"/>
        <v>131397743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 xml:space="preserve">ИНТЕРКАПИТАЛ ПРОПЪРТИ ДИВЕЛОПМЪНТ </v>
      </c>
      <c r="B908" s="624" t="str">
        <f t="shared" si="52"/>
        <v>131397743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 xml:space="preserve">ИНТЕРКАПИТАЛ ПРОПЪРТИ ДИВЕЛОПМЪНТ </v>
      </c>
      <c r="B909" s="624" t="str">
        <f t="shared" si="52"/>
        <v>131397743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 xml:space="preserve">ИНТЕРКАПИТАЛ ПРОПЪРТИ ДИВЕЛОПМЪНТ </v>
      </c>
      <c r="B910" s="624" t="str">
        <f t="shared" si="52"/>
        <v>131397743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50979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 xml:space="preserve">ИНТЕРКАПИТАЛ ПРОПЪРТИ ДИВЕЛОПМЪНТ </v>
      </c>
      <c r="B912" s="624" t="str">
        <f t="shared" ref="B912:B975" si="55">pdeBulstat</f>
        <v>131397743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 xml:space="preserve">ИНТЕРКАПИТАЛ ПРОПЪРТИ ДИВЕЛОПМЪНТ </v>
      </c>
      <c r="B913" s="624" t="str">
        <f t="shared" si="55"/>
        <v>131397743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 xml:space="preserve">ИНТЕРКАПИТАЛ ПРОПЪРТИ ДИВЕЛОПМЪНТ </v>
      </c>
      <c r="B914" s="624" t="str">
        <f t="shared" si="55"/>
        <v>131397743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 xml:space="preserve">ИНТЕРКАПИТАЛ ПРОПЪРТИ ДИВЕЛОПМЪНТ </v>
      </c>
      <c r="B915" s="624" t="str">
        <f t="shared" si="55"/>
        <v>131397743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 xml:space="preserve">ИНТЕРКАПИТАЛ ПРОПЪРТИ ДИВЕЛОПМЪНТ </v>
      </c>
      <c r="B916" s="624" t="str">
        <f t="shared" si="55"/>
        <v>131397743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 xml:space="preserve">ИНТЕРКАПИТАЛ ПРОПЪРТИ ДИВЕЛОПМЪНТ </v>
      </c>
      <c r="B917" s="624" t="str">
        <f t="shared" si="55"/>
        <v>131397743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 xml:space="preserve">ИНТЕРКАПИТАЛ ПРОПЪРТИ ДИВЕЛОПМЪНТ </v>
      </c>
      <c r="B918" s="624" t="str">
        <f t="shared" si="55"/>
        <v>131397743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 xml:space="preserve">ИНТЕРКАПИТАЛ ПРОПЪРТИ ДИВЕЛОПМЪНТ </v>
      </c>
      <c r="B919" s="624" t="str">
        <f t="shared" si="55"/>
        <v>131397743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 xml:space="preserve">ИНТЕРКАПИТАЛ ПРОПЪРТИ ДИВЕЛОПМЪНТ </v>
      </c>
      <c r="B920" s="624" t="str">
        <f t="shared" si="55"/>
        <v>131397743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 xml:space="preserve">ИНТЕРКАПИТАЛ ПРОПЪРТИ ДИВЕЛОПМЪНТ </v>
      </c>
      <c r="B921" s="624" t="str">
        <f t="shared" si="55"/>
        <v>131397743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 xml:space="preserve">ИНТЕРКАПИТАЛ ПРОПЪРТИ ДИВЕЛОПМЪНТ </v>
      </c>
      <c r="B922" s="624" t="str">
        <f t="shared" si="55"/>
        <v>131397743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 xml:space="preserve">ИНТЕРКАПИТАЛ ПРОПЪРТИ ДИВЕЛОПМЪНТ </v>
      </c>
      <c r="B923" s="624" t="str">
        <f t="shared" si="55"/>
        <v>131397743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 xml:space="preserve">ИНТЕРКАПИТАЛ ПРОПЪРТИ ДИВЕЛОПМЪНТ </v>
      </c>
      <c r="B924" s="624" t="str">
        <f t="shared" si="55"/>
        <v>131397743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 xml:space="preserve">ИНТЕРКАПИТАЛ ПРОПЪРТИ ДИВЕЛОПМЪНТ </v>
      </c>
      <c r="B925" s="624" t="str">
        <f t="shared" si="55"/>
        <v>131397743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 xml:space="preserve">ИНТЕРКАПИТАЛ ПРОПЪРТИ ДИВЕЛОПМЪНТ </v>
      </c>
      <c r="B926" s="624" t="str">
        <f t="shared" si="55"/>
        <v>131397743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 xml:space="preserve">ИНТЕРКАПИТАЛ ПРОПЪРТИ ДИВЕЛОПМЪНТ </v>
      </c>
      <c r="B927" s="624" t="str">
        <f t="shared" si="55"/>
        <v>131397743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1037</v>
      </c>
    </row>
    <row r="928" spans="1:8">
      <c r="A928" s="624" t="str">
        <f t="shared" si="54"/>
        <v xml:space="preserve">ИНТЕРКАПИТАЛ ПРОПЪРТИ ДИВЕЛОПМЪНТ </v>
      </c>
      <c r="B928" s="624" t="str">
        <f t="shared" si="55"/>
        <v>131397743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 xml:space="preserve">ИНТЕРКАПИТАЛ ПРОПЪРТИ ДИВЕЛОПМЪНТ </v>
      </c>
      <c r="B929" s="624" t="str">
        <f t="shared" si="55"/>
        <v>131397743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 xml:space="preserve">ИНТЕРКАПИТАЛ ПРОПЪРТИ ДИВЕЛОПМЪНТ </v>
      </c>
      <c r="B930" s="624" t="str">
        <f t="shared" si="55"/>
        <v>131397743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 xml:space="preserve">ИНТЕРКАПИТАЛ ПРОПЪРТИ ДИВЕЛОПМЪНТ </v>
      </c>
      <c r="B931" s="624" t="str">
        <f t="shared" si="55"/>
        <v>131397743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 xml:space="preserve">ИНТЕРКАПИТАЛ ПРОПЪРТИ ДИВЕЛОПМЪНТ </v>
      </c>
      <c r="B932" s="624" t="str">
        <f t="shared" si="55"/>
        <v>131397743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 xml:space="preserve">ИНТЕРКАПИТАЛ ПРОПЪРТИ ДИВЕЛОПМЪНТ </v>
      </c>
      <c r="B933" s="624" t="str">
        <f t="shared" si="55"/>
        <v>131397743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 xml:space="preserve">ИНТЕРКАПИТАЛ ПРОПЪРТИ ДИВЕЛОПМЪНТ </v>
      </c>
      <c r="B934" s="624" t="str">
        <f t="shared" si="55"/>
        <v>131397743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 xml:space="preserve">ИНТЕРКАПИТАЛ ПРОПЪРТИ ДИВЕЛОПМЪНТ </v>
      </c>
      <c r="B935" s="624" t="str">
        <f t="shared" si="55"/>
        <v>131397743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 xml:space="preserve">ИНТЕРКАПИТАЛ ПРОПЪРТИ ДИВЕЛОПМЪНТ </v>
      </c>
      <c r="B936" s="624" t="str">
        <f t="shared" si="55"/>
        <v>131397743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 xml:space="preserve">ИНТЕРКАПИТАЛ ПРОПЪРТИ ДИВЕЛОПМЪНТ </v>
      </c>
      <c r="B937" s="624" t="str">
        <f t="shared" si="55"/>
        <v>131397743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479</v>
      </c>
    </row>
    <row r="938" spans="1:8">
      <c r="A938" s="624" t="str">
        <f t="shared" si="54"/>
        <v xml:space="preserve">ИНТЕРКАПИТАЛ ПРОПЪРТИ ДИВЕЛОПМЪНТ </v>
      </c>
      <c r="B938" s="624" t="str">
        <f t="shared" si="55"/>
        <v>131397743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 xml:space="preserve">ИНТЕРКАПИТАЛ ПРОПЪРТИ ДИВЕЛОПМЪНТ </v>
      </c>
      <c r="B939" s="624" t="str">
        <f t="shared" si="55"/>
        <v>131397743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 xml:space="preserve">ИНТЕРКАПИТАЛ ПРОПЪРТИ ДИВЕЛОПМЪНТ </v>
      </c>
      <c r="B940" s="624" t="str">
        <f t="shared" si="55"/>
        <v>131397743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 xml:space="preserve">ИНТЕРКАПИТАЛ ПРОПЪРТИ ДИВЕЛОПМЪНТ </v>
      </c>
      <c r="B941" s="624" t="str">
        <f t="shared" si="55"/>
        <v>131397743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 xml:space="preserve">ИНТЕРКАПИТАЛ ПРОПЪРТИ ДИВЕЛОПМЪНТ </v>
      </c>
      <c r="B942" s="624" t="str">
        <f t="shared" si="55"/>
        <v>131397743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1516</v>
      </c>
    </row>
    <row r="943" spans="1:8">
      <c r="A943" s="624" t="str">
        <f t="shared" si="54"/>
        <v xml:space="preserve">ИНТЕРКАПИТАЛ ПРОПЪРТИ ДИВЕЛОПМЪНТ </v>
      </c>
      <c r="B943" s="624" t="str">
        <f t="shared" si="55"/>
        <v>131397743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1516</v>
      </c>
    </row>
    <row r="944" spans="1:8">
      <c r="A944" s="624" t="str">
        <f t="shared" si="54"/>
        <v xml:space="preserve">ИНТЕРКАПИТАЛ ПРОПЪРТИ ДИВЕЛОПМЪНТ </v>
      </c>
      <c r="B944" s="624" t="str">
        <f t="shared" si="55"/>
        <v>131397743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 xml:space="preserve">ИНТЕРКАПИТАЛ ПРОПЪРТИ ДИВЕЛОПМЪНТ </v>
      </c>
      <c r="B945" s="624" t="str">
        <f t="shared" si="55"/>
        <v>131397743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 xml:space="preserve">ИНТЕРКАПИТАЛ ПРОПЪРТИ ДИВЕЛОПМЪНТ </v>
      </c>
      <c r="B946" s="624" t="str">
        <f t="shared" si="55"/>
        <v>131397743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 xml:space="preserve">ИНТЕРКАПИТАЛ ПРОПЪРТИ ДИВЕЛОПМЪНТ </v>
      </c>
      <c r="B947" s="624" t="str">
        <f t="shared" si="55"/>
        <v>131397743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 xml:space="preserve">ИНТЕРКАПИТАЛ ПРОПЪРТИ ДИВЕЛОПМЪНТ </v>
      </c>
      <c r="B948" s="624" t="str">
        <f t="shared" si="55"/>
        <v>131397743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 xml:space="preserve">ИНТЕРКАПИТАЛ ПРОПЪРТИ ДИВЕЛОПМЪНТ </v>
      </c>
      <c r="B949" s="624" t="str">
        <f t="shared" si="55"/>
        <v>131397743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 xml:space="preserve">ИНТЕРКАПИТАЛ ПРОПЪРТИ ДИВЕЛОПМЪНТ </v>
      </c>
      <c r="B950" s="624" t="str">
        <f t="shared" si="55"/>
        <v>131397743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 xml:space="preserve">ИНТЕРКАПИТАЛ ПРОПЪРТИ ДИВЕЛОПМЪНТ </v>
      </c>
      <c r="B951" s="624" t="str">
        <f t="shared" si="55"/>
        <v>131397743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 xml:space="preserve">ИНТЕРКАПИТАЛ ПРОПЪРТИ ДИВЕЛОПМЪНТ </v>
      </c>
      <c r="B952" s="624" t="str">
        <f t="shared" si="55"/>
        <v>131397743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 xml:space="preserve">ИНТЕРКАПИТАЛ ПРОПЪРТИ ДИВЕЛОПМЪНТ </v>
      </c>
      <c r="B953" s="624" t="str">
        <f t="shared" si="55"/>
        <v>131397743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 xml:space="preserve">ИНТЕРКАПИТАЛ ПРОПЪРТИ ДИВЕЛОПМЪНТ </v>
      </c>
      <c r="B954" s="624" t="str">
        <f t="shared" si="55"/>
        <v>131397743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 xml:space="preserve">ИНТЕРКАПИТАЛ ПРОПЪРТИ ДИВЕЛОПМЪНТ </v>
      </c>
      <c r="B955" s="624" t="str">
        <f t="shared" si="55"/>
        <v>131397743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 xml:space="preserve">ИНТЕРКАПИТАЛ ПРОПЪРТИ ДИВЕЛОПМЪНТ </v>
      </c>
      <c r="B956" s="624" t="str">
        <f t="shared" si="55"/>
        <v>131397743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 xml:space="preserve">ИНТЕРКАПИТАЛ ПРОПЪРТИ ДИВЕЛОПМЪНТ </v>
      </c>
      <c r="B957" s="624" t="str">
        <f t="shared" si="55"/>
        <v>131397743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 xml:space="preserve">ИНТЕРКАПИТАЛ ПРОПЪРТИ ДИВЕЛОПМЪНТ </v>
      </c>
      <c r="B958" s="624" t="str">
        <f t="shared" si="55"/>
        <v>131397743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 xml:space="preserve">ИНТЕРКАПИТАЛ ПРОПЪРТИ ДИВЕЛОПМЪНТ </v>
      </c>
      <c r="B959" s="624" t="str">
        <f t="shared" si="55"/>
        <v>131397743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1037</v>
      </c>
    </row>
    <row r="960" spans="1:8">
      <c r="A960" s="624" t="str">
        <f t="shared" si="54"/>
        <v xml:space="preserve">ИНТЕРКАПИТАЛ ПРОПЪРТИ ДИВЕЛОПМЪНТ </v>
      </c>
      <c r="B960" s="624" t="str">
        <f t="shared" si="55"/>
        <v>131397743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 xml:space="preserve">ИНТЕРКАПИТАЛ ПРОПЪРТИ ДИВЕЛОПМЪНТ </v>
      </c>
      <c r="B961" s="624" t="str">
        <f t="shared" si="55"/>
        <v>131397743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 xml:space="preserve">ИНТЕРКАПИТАЛ ПРОПЪРТИ ДИВЕЛОПМЪНТ </v>
      </c>
      <c r="B962" s="624" t="str">
        <f t="shared" si="55"/>
        <v>131397743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 xml:space="preserve">ИНТЕРКАПИТАЛ ПРОПЪРТИ ДИВЕЛОПМЪНТ </v>
      </c>
      <c r="B963" s="624" t="str">
        <f t="shared" si="55"/>
        <v>131397743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 xml:space="preserve">ИНТЕРКАПИТАЛ ПРОПЪРТИ ДИВЕЛОПМЪНТ </v>
      </c>
      <c r="B964" s="624" t="str">
        <f t="shared" si="55"/>
        <v>131397743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 xml:space="preserve">ИНТЕРКАПИТАЛ ПРОПЪРТИ ДИВЕЛОПМЪНТ </v>
      </c>
      <c r="B965" s="624" t="str">
        <f t="shared" si="55"/>
        <v>131397743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 xml:space="preserve">ИНТЕРКАПИТАЛ ПРОПЪРТИ ДИВЕЛОПМЪНТ </v>
      </c>
      <c r="B966" s="624" t="str">
        <f t="shared" si="55"/>
        <v>131397743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 xml:space="preserve">ИНТЕРКАПИТАЛ ПРОПЪРТИ ДИВЕЛОПМЪНТ </v>
      </c>
      <c r="B967" s="624" t="str">
        <f t="shared" si="55"/>
        <v>131397743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 xml:space="preserve">ИНТЕРКАПИТАЛ ПРОПЪРТИ ДИВЕЛОПМЪНТ </v>
      </c>
      <c r="B968" s="624" t="str">
        <f t="shared" si="55"/>
        <v>131397743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 xml:space="preserve">ИНТЕРКАПИТАЛ ПРОПЪРТИ ДИВЕЛОПМЪНТ </v>
      </c>
      <c r="B969" s="624" t="str">
        <f t="shared" si="55"/>
        <v>131397743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479</v>
      </c>
    </row>
    <row r="970" spans="1:8">
      <c r="A970" s="624" t="str">
        <f t="shared" si="54"/>
        <v xml:space="preserve">ИНТЕРКАПИТАЛ ПРОПЪРТИ ДИВЕЛОПМЪНТ </v>
      </c>
      <c r="B970" s="624" t="str">
        <f t="shared" si="55"/>
        <v>131397743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 xml:space="preserve">ИНТЕРКАПИТАЛ ПРОПЪРТИ ДИВЕЛОПМЪНТ </v>
      </c>
      <c r="B971" s="624" t="str">
        <f t="shared" si="55"/>
        <v>131397743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 xml:space="preserve">ИНТЕРКАПИТАЛ ПРОПЪРТИ ДИВЕЛОПМЪНТ </v>
      </c>
      <c r="B972" s="624" t="str">
        <f t="shared" si="55"/>
        <v>131397743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 xml:space="preserve">ИНТЕРКАПИТАЛ ПРОПЪРТИ ДИВЕЛОПМЪНТ </v>
      </c>
      <c r="B973" s="624" t="str">
        <f t="shared" si="55"/>
        <v>131397743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 xml:space="preserve">ИНТЕРКАПИТАЛ ПРОПЪРТИ ДИВЕЛОПМЪНТ </v>
      </c>
      <c r="B974" s="624" t="str">
        <f t="shared" si="55"/>
        <v>131397743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1516</v>
      </c>
    </row>
    <row r="975" spans="1:8">
      <c r="A975" s="624" t="str">
        <f t="shared" si="54"/>
        <v xml:space="preserve">ИНТЕРКАПИТАЛ ПРОПЪРТИ ДИВЕЛОПМЪНТ </v>
      </c>
      <c r="B975" s="624" t="str">
        <f t="shared" si="55"/>
        <v>131397743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1516</v>
      </c>
    </row>
    <row r="976" spans="1:8">
      <c r="A976" s="624" t="str">
        <f t="shared" ref="A976:A1039" si="57">pdeName</f>
        <v xml:space="preserve">ИНТЕРКАПИТАЛ ПРОПЪРТИ ДИВЕЛОПМЪНТ </v>
      </c>
      <c r="B976" s="624" t="str">
        <f t="shared" ref="B976:B1039" si="58">pdeBulstat</f>
        <v>131397743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 xml:space="preserve">ИНТЕРКАПИТАЛ ПРОПЪРТИ ДИВЕЛОПМЪНТ </v>
      </c>
      <c r="B977" s="624" t="str">
        <f t="shared" si="58"/>
        <v>131397743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 xml:space="preserve">ИНТЕРКАПИТАЛ ПРОПЪРТИ ДИВЕЛОПМЪНТ </v>
      </c>
      <c r="B978" s="624" t="str">
        <f t="shared" si="58"/>
        <v>131397743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 xml:space="preserve">ИНТЕРКАПИТАЛ ПРОПЪРТИ ДИВЕЛОПМЪНТ </v>
      </c>
      <c r="B979" s="624" t="str">
        <f t="shared" si="58"/>
        <v>131397743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 xml:space="preserve">ИНТЕРКАПИТАЛ ПРОПЪРТИ ДИВЕЛОПМЪНТ </v>
      </c>
      <c r="B980" s="624" t="str">
        <f t="shared" si="58"/>
        <v>131397743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 xml:space="preserve">ИНТЕРКАПИТАЛ ПРОПЪРТИ ДИВЕЛОПМЪНТ </v>
      </c>
      <c r="B981" s="624" t="str">
        <f t="shared" si="58"/>
        <v>131397743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 xml:space="preserve">ИНТЕРКАПИТАЛ ПРОПЪРТИ ДИВЕЛОПМЪНТ </v>
      </c>
      <c r="B982" s="624" t="str">
        <f t="shared" si="58"/>
        <v>131397743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 xml:space="preserve">ИНТЕРКАПИТАЛ ПРОПЪРТИ ДИВЕЛОПМЪНТ </v>
      </c>
      <c r="B983" s="624" t="str">
        <f t="shared" si="58"/>
        <v>131397743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 xml:space="preserve">ИНТЕРКАПИТАЛ ПРОПЪРТИ ДИВЕЛОПМЪНТ </v>
      </c>
      <c r="B984" s="624" t="str">
        <f t="shared" si="58"/>
        <v>131397743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 xml:space="preserve">ИНТЕРКАПИТАЛ ПРОПЪРТИ ДИВЕЛОПМЪНТ </v>
      </c>
      <c r="B985" s="624" t="str">
        <f t="shared" si="58"/>
        <v>131397743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 xml:space="preserve">ИНТЕРКАПИТАЛ ПРОПЪРТИ ДИВЕЛОПМЪНТ </v>
      </c>
      <c r="B986" s="624" t="str">
        <f t="shared" si="58"/>
        <v>131397743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 xml:space="preserve">ИНТЕРКАПИТАЛ ПРОПЪРТИ ДИВЕЛОПМЪНТ </v>
      </c>
      <c r="B987" s="624" t="str">
        <f t="shared" si="58"/>
        <v>131397743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 xml:space="preserve">ИНТЕРКАПИТАЛ ПРОПЪРТИ ДИВЕЛОПМЪНТ </v>
      </c>
      <c r="B988" s="624" t="str">
        <f t="shared" si="58"/>
        <v>131397743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 xml:space="preserve">ИНТЕРКАПИТАЛ ПРОПЪРТИ ДИВЕЛОПМЪНТ </v>
      </c>
      <c r="B989" s="624" t="str">
        <f t="shared" si="58"/>
        <v>131397743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 xml:space="preserve">ИНТЕРКАПИТАЛ ПРОПЪРТИ ДИВЕЛОПМЪНТ </v>
      </c>
      <c r="B990" s="624" t="str">
        <f t="shared" si="58"/>
        <v>131397743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 xml:space="preserve">ИНТЕРКАПИТАЛ ПРОПЪРТИ ДИВЕЛОПМЪНТ </v>
      </c>
      <c r="B991" s="624" t="str">
        <f t="shared" si="58"/>
        <v>131397743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 xml:space="preserve">ИНТЕРКАПИТАЛ ПРОПЪРТИ ДИВЕЛОПМЪНТ </v>
      </c>
      <c r="B992" s="624" t="str">
        <f t="shared" si="58"/>
        <v>131397743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 xml:space="preserve">ИНТЕРКАПИТАЛ ПРОПЪРТИ ДИВЕЛОПМЪНТ </v>
      </c>
      <c r="B993" s="624" t="str">
        <f t="shared" si="58"/>
        <v>131397743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 xml:space="preserve">ИНТЕРКАПИТАЛ ПРОПЪРТИ ДИВЕЛОПМЪНТ </v>
      </c>
      <c r="B994" s="624" t="str">
        <f t="shared" si="58"/>
        <v>131397743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 xml:space="preserve">ИНТЕРКАПИТАЛ ПРОПЪРТИ ДИВЕЛОПМЪНТ </v>
      </c>
      <c r="B995" s="624" t="str">
        <f t="shared" si="58"/>
        <v>131397743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 xml:space="preserve">ИНТЕРКАПИТАЛ ПРОПЪРТИ ДИВЕЛОПМЪНТ </v>
      </c>
      <c r="B996" s="624" t="str">
        <f t="shared" si="58"/>
        <v>131397743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 xml:space="preserve">ИНТЕРКАПИТАЛ ПРОПЪРТИ ДИВЕЛОПМЪНТ </v>
      </c>
      <c r="B997" s="624" t="str">
        <f t="shared" si="58"/>
        <v>131397743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 xml:space="preserve">ИНТЕРКАПИТАЛ ПРОПЪРТИ ДИВЕЛОПМЪНТ </v>
      </c>
      <c r="B998" s="624" t="str">
        <f t="shared" si="58"/>
        <v>131397743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 xml:space="preserve">ИНТЕРКАПИТАЛ ПРОПЪРТИ ДИВЕЛОПМЪНТ </v>
      </c>
      <c r="B999" s="624" t="str">
        <f t="shared" si="58"/>
        <v>131397743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 xml:space="preserve">ИНТЕРКАПИТАЛ ПРОПЪРТИ ДИВЕЛОПМЪНТ </v>
      </c>
      <c r="B1000" s="624" t="str">
        <f t="shared" si="58"/>
        <v>131397743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 xml:space="preserve">ИНТЕРКАПИТАЛ ПРОПЪРТИ ДИВЕЛОПМЪНТ </v>
      </c>
      <c r="B1001" s="624" t="str">
        <f t="shared" si="58"/>
        <v>131397743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 xml:space="preserve">ИНТЕРКАПИТАЛ ПРОПЪРТИ ДИВЕЛОПМЪНТ </v>
      </c>
      <c r="B1002" s="624" t="str">
        <f t="shared" si="58"/>
        <v>131397743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 xml:space="preserve">ИНТЕРКАПИТАЛ ПРОПЪРТИ ДИВЕЛОПМЪНТ </v>
      </c>
      <c r="B1003" s="624" t="str">
        <f t="shared" si="58"/>
        <v>131397743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 xml:space="preserve">ИНТЕРКАПИТАЛ ПРОПЪРТИ ДИВЕЛОПМЪНТ </v>
      </c>
      <c r="B1004" s="624" t="str">
        <f t="shared" si="58"/>
        <v>131397743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 xml:space="preserve">ИНТЕРКАПИТАЛ ПРОПЪРТИ ДИВЕЛОПМЪНТ </v>
      </c>
      <c r="B1005" s="624" t="str">
        <f t="shared" si="58"/>
        <v>131397743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 xml:space="preserve">ИНТЕРКАПИТАЛ ПРОПЪРТИ ДИВЕЛОПМЪНТ </v>
      </c>
      <c r="B1006" s="624" t="str">
        <f t="shared" si="58"/>
        <v>131397743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 xml:space="preserve">ИНТЕРКАПИТАЛ ПРОПЪРТИ ДИВЕЛОПМЪНТ </v>
      </c>
      <c r="B1007" s="624" t="str">
        <f t="shared" si="58"/>
        <v>131397743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 xml:space="preserve">ИНТЕРКАПИТАЛ ПРОПЪРТИ ДИВЕЛОПМЪНТ </v>
      </c>
      <c r="B1008" s="624" t="str">
        <f t="shared" si="58"/>
        <v>131397743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 xml:space="preserve">ИНТЕРКАПИТАЛ ПРОПЪРТИ ДИВЕЛОПМЪНТ </v>
      </c>
      <c r="B1009" s="624" t="str">
        <f t="shared" si="58"/>
        <v>131397743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 xml:space="preserve">ИНТЕРКАПИТАЛ ПРОПЪРТИ ДИВЕЛОПМЪНТ </v>
      </c>
      <c r="B1010" s="624" t="str">
        <f t="shared" si="58"/>
        <v>131397743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 xml:space="preserve">ИНТЕРКАПИТАЛ ПРОПЪРТИ ДИВЕЛОПМЪНТ </v>
      </c>
      <c r="B1011" s="624" t="str">
        <f t="shared" si="58"/>
        <v>131397743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 xml:space="preserve">ИНТЕРКАПИТАЛ ПРОПЪРТИ ДИВЕЛОПМЪНТ </v>
      </c>
      <c r="B1012" s="624" t="str">
        <f t="shared" si="58"/>
        <v>131397743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 xml:space="preserve">ИНТЕРКАПИТАЛ ПРОПЪРТИ ДИВЕЛОПМЪНТ </v>
      </c>
      <c r="B1013" s="624" t="str">
        <f t="shared" si="58"/>
        <v>131397743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 xml:space="preserve">ИНТЕРКАПИТАЛ ПРОПЪРТИ ДИВЕЛОПМЪНТ </v>
      </c>
      <c r="B1014" s="624" t="str">
        <f t="shared" si="58"/>
        <v>131397743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 xml:space="preserve">ИНТЕРКАПИТАЛ ПРОПЪРТИ ДИВЕЛОПМЪНТ </v>
      </c>
      <c r="B1015" s="624" t="str">
        <f t="shared" si="58"/>
        <v>131397743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 xml:space="preserve">ИНТЕРКАПИТАЛ ПРОПЪРТИ ДИВЕЛОПМЪНТ </v>
      </c>
      <c r="B1016" s="624" t="str">
        <f t="shared" si="58"/>
        <v>131397743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 xml:space="preserve">ИНТЕРКАПИТАЛ ПРОПЪРТИ ДИВЕЛОПМЪНТ </v>
      </c>
      <c r="B1017" s="624" t="str">
        <f t="shared" si="58"/>
        <v>131397743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 xml:space="preserve">ИНТЕРКАПИТАЛ ПРОПЪРТИ ДИВЕЛОПМЪНТ </v>
      </c>
      <c r="B1018" s="624" t="str">
        <f t="shared" si="58"/>
        <v>131397743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 xml:space="preserve">ИНТЕРКАПИТАЛ ПРОПЪРТИ ДИВЕЛОПМЪНТ </v>
      </c>
      <c r="B1019" s="624" t="str">
        <f t="shared" si="58"/>
        <v>131397743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 xml:space="preserve">ИНТЕРКАПИТАЛ ПРОПЪРТИ ДИВЕЛОПМЪНТ </v>
      </c>
      <c r="B1020" s="624" t="str">
        <f t="shared" si="58"/>
        <v>131397743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 xml:space="preserve">ИНТЕРКАПИТАЛ ПРОПЪРТИ ДИВЕЛОПМЪНТ </v>
      </c>
      <c r="B1021" s="624" t="str">
        <f t="shared" si="58"/>
        <v>131397743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 xml:space="preserve">ИНТЕРКАПИТАЛ ПРОПЪРТИ ДИВЕЛОПМЪНТ </v>
      </c>
      <c r="B1022" s="624" t="str">
        <f t="shared" si="58"/>
        <v>131397743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 xml:space="preserve">ИНТЕРКАПИТАЛ ПРОПЪРТИ ДИВЕЛОПМЪНТ </v>
      </c>
      <c r="B1023" s="624" t="str">
        <f t="shared" si="58"/>
        <v>131397743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 xml:space="preserve">ИНТЕРКАПИТАЛ ПРОПЪРТИ ДИВЕЛОПМЪНТ </v>
      </c>
      <c r="B1024" s="624" t="str">
        <f t="shared" si="58"/>
        <v>131397743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 xml:space="preserve">ИНТЕРКАПИТАЛ ПРОПЪРТИ ДИВЕЛОПМЪНТ </v>
      </c>
      <c r="B1025" s="624" t="str">
        <f t="shared" si="58"/>
        <v>131397743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 xml:space="preserve">ИНТЕРКАПИТАЛ ПРОПЪРТИ ДИВЕЛОПМЪНТ </v>
      </c>
      <c r="B1026" s="624" t="str">
        <f t="shared" si="58"/>
        <v>131397743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 xml:space="preserve">ИНТЕРКАПИТАЛ ПРОПЪРТИ ДИВЕЛОПМЪНТ </v>
      </c>
      <c r="B1027" s="624" t="str">
        <f t="shared" si="58"/>
        <v>131397743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 xml:space="preserve">ИНТЕРКАПИТАЛ ПРОПЪРТИ ДИВЕЛОПМЪНТ </v>
      </c>
      <c r="B1028" s="624" t="str">
        <f t="shared" si="58"/>
        <v>131397743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11938</v>
      </c>
    </row>
    <row r="1029" spans="1:8">
      <c r="A1029" s="624" t="str">
        <f t="shared" si="57"/>
        <v xml:space="preserve">ИНТЕРКАПИТАЛ ПРОПЪРТИ ДИВЕЛОПМЪНТ </v>
      </c>
      <c r="B1029" s="624" t="str">
        <f t="shared" si="58"/>
        <v>131397743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 xml:space="preserve">ИНТЕРКАПИТАЛ ПРОПЪРТИ ДИВЕЛОПМЪНТ </v>
      </c>
      <c r="B1030" s="624" t="str">
        <f t="shared" si="58"/>
        <v>131397743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 xml:space="preserve">ИНТЕРКАПИТАЛ ПРОПЪРТИ ДИВЕЛОПМЪНТ </v>
      </c>
      <c r="B1031" s="624" t="str">
        <f t="shared" si="58"/>
        <v>131397743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11938</v>
      </c>
    </row>
    <row r="1032" spans="1:8">
      <c r="A1032" s="624" t="str">
        <f t="shared" si="57"/>
        <v xml:space="preserve">ИНТЕРКАПИТАЛ ПРОПЪРТИ ДИВЕЛОПМЪНТ </v>
      </c>
      <c r="B1032" s="624" t="str">
        <f t="shared" si="58"/>
        <v>131397743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 xml:space="preserve">ИНТЕРКАПИТАЛ ПРОПЪРТИ ДИВЕЛОПМЪНТ </v>
      </c>
      <c r="B1033" s="624" t="str">
        <f t="shared" si="58"/>
        <v>131397743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 xml:space="preserve">ИНТЕРКАПИТАЛ ПРОПЪРТИ ДИВЕЛОПМЪНТ </v>
      </c>
      <c r="B1034" s="624" t="str">
        <f t="shared" si="58"/>
        <v>131397743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 xml:space="preserve">ИНТЕРКАПИТАЛ ПРОПЪРТИ ДИВЕЛОПМЪНТ </v>
      </c>
      <c r="B1035" s="624" t="str">
        <f t="shared" si="58"/>
        <v>131397743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 xml:space="preserve">ИНТЕРКАПИТАЛ ПРОПЪРТИ ДИВЕЛОПМЪНТ </v>
      </c>
      <c r="B1036" s="624" t="str">
        <f t="shared" si="58"/>
        <v>131397743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 xml:space="preserve">ИНТЕРКАПИТАЛ ПРОПЪРТИ ДИВЕЛОПМЪНТ </v>
      </c>
      <c r="B1037" s="624" t="str">
        <f t="shared" si="58"/>
        <v>131397743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 xml:space="preserve">ИНТЕРКАПИТАЛ ПРОПЪРТИ ДИВЕЛОПМЪНТ </v>
      </c>
      <c r="B1038" s="624" t="str">
        <f t="shared" si="58"/>
        <v>131397743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4920</v>
      </c>
    </row>
    <row r="1039" spans="1:8">
      <c r="A1039" s="624" t="str">
        <f t="shared" si="57"/>
        <v xml:space="preserve">ИНТЕРКАПИТАЛ ПРОПЪРТИ ДИВЕЛОПМЪНТ </v>
      </c>
      <c r="B1039" s="624" t="str">
        <f t="shared" si="58"/>
        <v>131397743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 xml:space="preserve">ИНТЕРКАПИТАЛ ПРОПЪРТИ ДИВЕЛОПМЪНТ </v>
      </c>
      <c r="B1040" s="624" t="str">
        <f t="shared" ref="B1040:B1103" si="61">pdeBulstat</f>
        <v>131397743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4053</v>
      </c>
    </row>
    <row r="1041" spans="1:8">
      <c r="A1041" s="624" t="str">
        <f t="shared" si="60"/>
        <v xml:space="preserve">ИНТЕРКАПИТАЛ ПРОПЪРТИ ДИВЕЛОПМЪНТ </v>
      </c>
      <c r="B1041" s="624" t="str">
        <f t="shared" si="61"/>
        <v>131397743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483</v>
      </c>
    </row>
    <row r="1042" spans="1:8">
      <c r="A1042" s="624" t="str">
        <f t="shared" si="60"/>
        <v xml:space="preserve">ИНТЕРКАПИТАЛ ПРОПЪРТИ ДИВЕЛОПМЪНТ </v>
      </c>
      <c r="B1042" s="624" t="str">
        <f t="shared" si="61"/>
        <v>131397743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167</v>
      </c>
    </row>
    <row r="1043" spans="1:8">
      <c r="A1043" s="624" t="str">
        <f t="shared" si="60"/>
        <v xml:space="preserve">ИНТЕРКАПИТАЛ ПРОПЪРТИ ДИВЕЛОПМЪНТ </v>
      </c>
      <c r="B1043" s="624" t="str">
        <f t="shared" si="61"/>
        <v>131397743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212</v>
      </c>
    </row>
    <row r="1044" spans="1:8">
      <c r="A1044" s="624" t="str">
        <f t="shared" si="60"/>
        <v xml:space="preserve">ИНТЕРКАПИТАЛ ПРОПЪРТИ ДИВЕЛОПМЪНТ </v>
      </c>
      <c r="B1044" s="624" t="str">
        <f t="shared" si="61"/>
        <v>131397743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 xml:space="preserve">ИНТЕРКАПИТАЛ ПРОПЪРТИ ДИВЕЛОПМЪНТ </v>
      </c>
      <c r="B1045" s="624" t="str">
        <f t="shared" si="61"/>
        <v>131397743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 xml:space="preserve">ИНТЕРКАПИТАЛ ПРОПЪРТИ ДИВЕЛОПМЪНТ </v>
      </c>
      <c r="B1046" s="624" t="str">
        <f t="shared" si="61"/>
        <v>131397743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 xml:space="preserve">ИНТЕРКАПИТАЛ ПРОПЪРТИ ДИВЕЛОПМЪНТ </v>
      </c>
      <c r="B1047" s="624" t="str">
        <f t="shared" si="61"/>
        <v>131397743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5</v>
      </c>
    </row>
    <row r="1048" spans="1:8">
      <c r="A1048" s="624" t="str">
        <f t="shared" si="60"/>
        <v xml:space="preserve">ИНТЕРКАПИТАЛ ПРОПЪРТИ ДИВЕЛОПМЪНТ </v>
      </c>
      <c r="B1048" s="624" t="str">
        <f t="shared" si="61"/>
        <v>131397743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2158</v>
      </c>
    </row>
    <row r="1049" spans="1:8">
      <c r="A1049" s="624" t="str">
        <f t="shared" si="60"/>
        <v xml:space="preserve">ИНТЕРКАПИТАЛ ПРОПЪРТИ ДИВЕЛОПМЪНТ </v>
      </c>
      <c r="B1049" s="624" t="str">
        <f t="shared" si="61"/>
        <v>131397743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19016</v>
      </c>
    </row>
    <row r="1050" spans="1:8">
      <c r="A1050" s="624" t="str">
        <f t="shared" si="60"/>
        <v xml:space="preserve">ИНТЕРКАПИТАЛ ПРОПЪРТИ ДИВЕЛОПМЪНТ </v>
      </c>
      <c r="B1050" s="624" t="str">
        <f t="shared" si="61"/>
        <v>131397743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19016</v>
      </c>
    </row>
    <row r="1051" spans="1:8">
      <c r="A1051" s="624" t="str">
        <f t="shared" si="60"/>
        <v xml:space="preserve">ИНТЕРКАПИТАЛ ПРОПЪРТИ ДИВЕЛОПМЪНТ </v>
      </c>
      <c r="B1051" s="624" t="str">
        <f t="shared" si="61"/>
        <v>131397743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 xml:space="preserve">ИНТЕРКАПИТАЛ ПРОПЪРТИ ДИВЕЛОПМЪНТ </v>
      </c>
      <c r="B1052" s="624" t="str">
        <f t="shared" si="61"/>
        <v>131397743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 xml:space="preserve">ИНТЕРКАПИТАЛ ПРОПЪРТИ ДИВЕЛОПМЪНТ </v>
      </c>
      <c r="B1053" s="624" t="str">
        <f t="shared" si="61"/>
        <v>131397743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 xml:space="preserve">ИНТЕРКАПИТАЛ ПРОПЪРТИ ДИВЕЛОПМЪНТ </v>
      </c>
      <c r="B1054" s="624" t="str">
        <f t="shared" si="61"/>
        <v>131397743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 xml:space="preserve">ИНТЕРКАПИТАЛ ПРОПЪРТИ ДИВЕЛОПМЪНТ </v>
      </c>
      <c r="B1055" s="624" t="str">
        <f t="shared" si="61"/>
        <v>131397743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 xml:space="preserve">ИНТЕРКАПИТАЛ ПРОПЪРТИ ДИВЕЛОПМЪНТ </v>
      </c>
      <c r="B1056" s="624" t="str">
        <f t="shared" si="61"/>
        <v>131397743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 xml:space="preserve">ИНТЕРКАПИТАЛ ПРОПЪРТИ ДИВЕЛОПМЪНТ </v>
      </c>
      <c r="B1057" s="624" t="str">
        <f t="shared" si="61"/>
        <v>131397743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 xml:space="preserve">ИНТЕРКАПИТАЛ ПРОПЪРТИ ДИВЕЛОПМЪНТ </v>
      </c>
      <c r="B1058" s="624" t="str">
        <f t="shared" si="61"/>
        <v>131397743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 xml:space="preserve">ИНТЕРКАПИТАЛ ПРОПЪРТИ ДИВЕЛОПМЪНТ </v>
      </c>
      <c r="B1059" s="624" t="str">
        <f t="shared" si="61"/>
        <v>131397743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 xml:space="preserve">ИНТЕРКАПИТАЛ ПРОПЪРТИ ДИВЕЛОПМЪНТ </v>
      </c>
      <c r="B1060" s="624" t="str">
        <f t="shared" si="61"/>
        <v>131397743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 xml:space="preserve">ИНТЕРКАПИТАЛ ПРОПЪРТИ ДИВЕЛОПМЪНТ </v>
      </c>
      <c r="B1061" s="624" t="str">
        <f t="shared" si="61"/>
        <v>131397743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 xml:space="preserve">ИНТЕРКАПИТАЛ ПРОПЪРТИ ДИВЕЛОПМЪНТ </v>
      </c>
      <c r="B1062" s="624" t="str">
        <f t="shared" si="61"/>
        <v>131397743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 xml:space="preserve">ИНТЕРКАПИТАЛ ПРОПЪРТИ ДИВЕЛОПМЪНТ </v>
      </c>
      <c r="B1063" s="624" t="str">
        <f t="shared" si="61"/>
        <v>131397743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 xml:space="preserve">ИНТЕРКАПИТАЛ ПРОПЪРТИ ДИВЕЛОПМЪНТ </v>
      </c>
      <c r="B1064" s="624" t="str">
        <f t="shared" si="61"/>
        <v>131397743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 xml:space="preserve">ИНТЕРКАПИТАЛ ПРОПЪРТИ ДИВЕЛОПМЪНТ </v>
      </c>
      <c r="B1065" s="624" t="str">
        <f t="shared" si="61"/>
        <v>131397743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 xml:space="preserve">ИНТЕРКАПИТАЛ ПРОПЪРТИ ДИВЕЛОПМЪНТ </v>
      </c>
      <c r="B1066" s="624" t="str">
        <f t="shared" si="61"/>
        <v>131397743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 xml:space="preserve">ИНТЕРКАПИТАЛ ПРОПЪРТИ ДИВЕЛОПМЪНТ </v>
      </c>
      <c r="B1067" s="624" t="str">
        <f t="shared" si="61"/>
        <v>131397743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 xml:space="preserve">ИНТЕРКАПИТАЛ ПРОПЪРТИ ДИВЕЛОПМЪНТ </v>
      </c>
      <c r="B1068" s="624" t="str">
        <f t="shared" si="61"/>
        <v>131397743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 xml:space="preserve">ИНТЕРКАПИТАЛ ПРОПЪРТИ ДИВЕЛОПМЪНТ </v>
      </c>
      <c r="B1069" s="624" t="str">
        <f t="shared" si="61"/>
        <v>131397743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 xml:space="preserve">ИНТЕРКАПИТАЛ ПРОПЪРТИ ДИВЕЛОПМЪНТ </v>
      </c>
      <c r="B1070" s="624" t="str">
        <f t="shared" si="61"/>
        <v>131397743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 xml:space="preserve">ИНТЕРКАПИТАЛ ПРОПЪРТИ ДИВЕЛОПМЪНТ </v>
      </c>
      <c r="B1071" s="624" t="str">
        <f t="shared" si="61"/>
        <v>131397743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11938</v>
      </c>
    </row>
    <row r="1072" spans="1:8">
      <c r="A1072" s="624" t="str">
        <f t="shared" si="60"/>
        <v xml:space="preserve">ИНТЕРКАПИТАЛ ПРОПЪРТИ ДИВЕЛОПМЪНТ </v>
      </c>
      <c r="B1072" s="624" t="str">
        <f t="shared" si="61"/>
        <v>131397743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 xml:space="preserve">ИНТЕРКАПИТАЛ ПРОПЪРТИ ДИВЕЛОПМЪНТ </v>
      </c>
      <c r="B1073" s="624" t="str">
        <f t="shared" si="61"/>
        <v>131397743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 xml:space="preserve">ИНТЕРКАПИТАЛ ПРОПЪРТИ ДИВЕЛОПМЪНТ </v>
      </c>
      <c r="B1074" s="624" t="str">
        <f t="shared" si="61"/>
        <v>131397743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11938</v>
      </c>
    </row>
    <row r="1075" spans="1:8">
      <c r="A1075" s="624" t="str">
        <f t="shared" si="60"/>
        <v xml:space="preserve">ИНТЕРКАПИТАЛ ПРОПЪРТИ ДИВЕЛОПМЪНТ </v>
      </c>
      <c r="B1075" s="624" t="str">
        <f t="shared" si="61"/>
        <v>131397743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 xml:space="preserve">ИНТЕРКАПИТАЛ ПРОПЪРТИ ДИВЕЛОПМЪНТ </v>
      </c>
      <c r="B1076" s="624" t="str">
        <f t="shared" si="61"/>
        <v>131397743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 xml:space="preserve">ИНТЕРКАПИТАЛ ПРОПЪРТИ ДИВЕЛОПМЪНТ </v>
      </c>
      <c r="B1077" s="624" t="str">
        <f t="shared" si="61"/>
        <v>131397743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 xml:space="preserve">ИНТЕРКАПИТАЛ ПРОПЪРТИ ДИВЕЛОПМЪНТ </v>
      </c>
      <c r="B1078" s="624" t="str">
        <f t="shared" si="61"/>
        <v>131397743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 xml:space="preserve">ИНТЕРКАПИТАЛ ПРОПЪРТИ ДИВЕЛОПМЪНТ </v>
      </c>
      <c r="B1079" s="624" t="str">
        <f t="shared" si="61"/>
        <v>131397743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 xml:space="preserve">ИНТЕРКАПИТАЛ ПРОПЪРТИ ДИВЕЛОПМЪНТ </v>
      </c>
      <c r="B1080" s="624" t="str">
        <f t="shared" si="61"/>
        <v>131397743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 xml:space="preserve">ИНТЕРКАПИТАЛ ПРОПЪРТИ ДИВЕЛОПМЪНТ </v>
      </c>
      <c r="B1081" s="624" t="str">
        <f t="shared" si="61"/>
        <v>131397743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4920</v>
      </c>
    </row>
    <row r="1082" spans="1:8">
      <c r="A1082" s="624" t="str">
        <f t="shared" si="60"/>
        <v xml:space="preserve">ИНТЕРКАПИТАЛ ПРОПЪРТИ ДИВЕЛОПМЪНТ </v>
      </c>
      <c r="B1082" s="624" t="str">
        <f t="shared" si="61"/>
        <v>131397743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 xml:space="preserve">ИНТЕРКАПИТАЛ ПРОПЪРТИ ДИВЕЛОПМЪНТ </v>
      </c>
      <c r="B1083" s="624" t="str">
        <f t="shared" si="61"/>
        <v>131397743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4053</v>
      </c>
    </row>
    <row r="1084" spans="1:8">
      <c r="A1084" s="624" t="str">
        <f t="shared" si="60"/>
        <v xml:space="preserve">ИНТЕРКАПИТАЛ ПРОПЪРТИ ДИВЕЛОПМЪНТ </v>
      </c>
      <c r="B1084" s="624" t="str">
        <f t="shared" si="61"/>
        <v>131397743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483</v>
      </c>
    </row>
    <row r="1085" spans="1:8">
      <c r="A1085" s="624" t="str">
        <f t="shared" si="60"/>
        <v xml:space="preserve">ИНТЕРКАПИТАЛ ПРОПЪРТИ ДИВЕЛОПМЪНТ </v>
      </c>
      <c r="B1085" s="624" t="str">
        <f t="shared" si="61"/>
        <v>131397743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167</v>
      </c>
    </row>
    <row r="1086" spans="1:8">
      <c r="A1086" s="624" t="str">
        <f t="shared" si="60"/>
        <v xml:space="preserve">ИНТЕРКАПИТАЛ ПРОПЪРТИ ДИВЕЛОПМЪНТ </v>
      </c>
      <c r="B1086" s="624" t="str">
        <f t="shared" si="61"/>
        <v>131397743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212</v>
      </c>
    </row>
    <row r="1087" spans="1:8">
      <c r="A1087" s="624" t="str">
        <f t="shared" si="60"/>
        <v xml:space="preserve">ИНТЕРКАПИТАЛ ПРОПЪРТИ ДИВЕЛОПМЪНТ </v>
      </c>
      <c r="B1087" s="624" t="str">
        <f t="shared" si="61"/>
        <v>131397743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 xml:space="preserve">ИНТЕРКАПИТАЛ ПРОПЪРТИ ДИВЕЛОПМЪНТ </v>
      </c>
      <c r="B1088" s="624" t="str">
        <f t="shared" si="61"/>
        <v>131397743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 xml:space="preserve">ИНТЕРКАПИТАЛ ПРОПЪРТИ ДИВЕЛОПМЪНТ </v>
      </c>
      <c r="B1089" s="624" t="str">
        <f t="shared" si="61"/>
        <v>131397743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 xml:space="preserve">ИНТЕРКАПИТАЛ ПРОПЪРТИ ДИВЕЛОПМЪНТ </v>
      </c>
      <c r="B1090" s="624" t="str">
        <f t="shared" si="61"/>
        <v>131397743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5</v>
      </c>
    </row>
    <row r="1091" spans="1:8">
      <c r="A1091" s="624" t="str">
        <f t="shared" si="60"/>
        <v xml:space="preserve">ИНТЕРКАПИТАЛ ПРОПЪРТИ ДИВЕЛОПМЪНТ </v>
      </c>
      <c r="B1091" s="624" t="str">
        <f t="shared" si="61"/>
        <v>131397743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2158</v>
      </c>
    </row>
    <row r="1092" spans="1:8">
      <c r="A1092" s="624" t="str">
        <f t="shared" si="60"/>
        <v xml:space="preserve">ИНТЕРКАПИТАЛ ПРОПЪРТИ ДИВЕЛОПМЪНТ </v>
      </c>
      <c r="B1092" s="624" t="str">
        <f t="shared" si="61"/>
        <v>131397743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19016</v>
      </c>
    </row>
    <row r="1093" spans="1:8">
      <c r="A1093" s="624" t="str">
        <f t="shared" si="60"/>
        <v xml:space="preserve">ИНТЕРКАПИТАЛ ПРОПЪРТИ ДИВЕЛОПМЪНТ </v>
      </c>
      <c r="B1093" s="624" t="str">
        <f t="shared" si="61"/>
        <v>131397743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19016</v>
      </c>
    </row>
    <row r="1094" spans="1:8">
      <c r="A1094" s="624" t="str">
        <f t="shared" si="60"/>
        <v xml:space="preserve">ИНТЕРКАПИТАЛ ПРОПЪРТИ ДИВЕЛОПМЪНТ </v>
      </c>
      <c r="B1094" s="624" t="str">
        <f t="shared" si="61"/>
        <v>131397743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 xml:space="preserve">ИНТЕРКАПИТАЛ ПРОПЪРТИ ДИВЕЛОПМЪНТ </v>
      </c>
      <c r="B1095" s="624" t="str">
        <f t="shared" si="61"/>
        <v>131397743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 xml:space="preserve">ИНТЕРКАПИТАЛ ПРОПЪРТИ ДИВЕЛОПМЪНТ </v>
      </c>
      <c r="B1096" s="624" t="str">
        <f t="shared" si="61"/>
        <v>131397743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 xml:space="preserve">ИНТЕРКАПИТАЛ ПРОПЪРТИ ДИВЕЛОПМЪНТ </v>
      </c>
      <c r="B1097" s="624" t="str">
        <f t="shared" si="61"/>
        <v>131397743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 xml:space="preserve">ИНТЕРКАПИТАЛ ПРОПЪРТИ ДИВЕЛОПМЪНТ </v>
      </c>
      <c r="B1098" s="624" t="str">
        <f t="shared" si="61"/>
        <v>131397743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 xml:space="preserve">ИНТЕРКАПИТАЛ ПРОПЪРТИ ДИВЕЛОПМЪНТ </v>
      </c>
      <c r="B1099" s="624" t="str">
        <f t="shared" si="61"/>
        <v>131397743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 xml:space="preserve">ИНТЕРКАПИТАЛ ПРОПЪРТИ ДИВЕЛОПМЪНТ </v>
      </c>
      <c r="B1100" s="624" t="str">
        <f t="shared" si="61"/>
        <v>131397743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 xml:space="preserve">ИНТЕРКАПИТАЛ ПРОПЪРТИ ДИВЕЛОПМЪНТ </v>
      </c>
      <c r="B1101" s="624" t="str">
        <f t="shared" si="61"/>
        <v>131397743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 xml:space="preserve">ИНТЕРКАПИТАЛ ПРОПЪРТИ ДИВЕЛОПМЪНТ </v>
      </c>
      <c r="B1102" s="624" t="str">
        <f t="shared" si="61"/>
        <v>131397743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 xml:space="preserve">ИНТЕРКАПИТАЛ ПРОПЪРТИ ДИВЕЛОПМЪНТ </v>
      </c>
      <c r="B1103" s="624" t="str">
        <f t="shared" si="61"/>
        <v>131397743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 xml:space="preserve">ИНТЕРКАПИТАЛ ПРОПЪРТИ ДИВЕЛОПМЪНТ </v>
      </c>
      <c r="B1104" s="624" t="str">
        <f t="shared" ref="B1104:B1167" si="64">pdeBulstat</f>
        <v>131397743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 xml:space="preserve">ИНТЕРКАПИТАЛ ПРОПЪРТИ ДИВЕЛОПМЪНТ </v>
      </c>
      <c r="B1105" s="624" t="str">
        <f t="shared" si="64"/>
        <v>131397743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 xml:space="preserve">ИНТЕРКАПИТАЛ ПРОПЪРТИ ДИВЕЛОПМЪНТ </v>
      </c>
      <c r="B1106" s="624" t="str">
        <f t="shared" si="64"/>
        <v>131397743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 xml:space="preserve">ИНТЕРКАПИТАЛ ПРОПЪРТИ ДИВЕЛОПМЪНТ </v>
      </c>
      <c r="B1107" s="624" t="str">
        <f t="shared" si="64"/>
        <v>131397743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 xml:space="preserve">ИНТЕРКАПИТАЛ ПРОПЪРТИ ДИВЕЛОПМЪНТ </v>
      </c>
      <c r="B1108" s="624" t="str">
        <f t="shared" si="64"/>
        <v>131397743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 xml:space="preserve">ИНТЕРКАПИТАЛ ПРОПЪРТИ ДИВЕЛОПМЪНТ </v>
      </c>
      <c r="B1109" s="624" t="str">
        <f t="shared" si="64"/>
        <v>131397743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 xml:space="preserve">ИНТЕРКАПИТАЛ ПРОПЪРТИ ДИВЕЛОПМЪНТ </v>
      </c>
      <c r="B1110" s="624" t="str">
        <f t="shared" si="64"/>
        <v>131397743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 xml:space="preserve">ИНТЕРКАПИТАЛ ПРОПЪРТИ ДИВЕЛОПМЪНТ </v>
      </c>
      <c r="B1111" s="624" t="str">
        <f t="shared" si="64"/>
        <v>131397743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 xml:space="preserve">ИНТЕРКАПИТАЛ ПРОПЪРТИ ДИВЕЛОПМЪНТ </v>
      </c>
      <c r="B1112" s="624" t="str">
        <f t="shared" si="64"/>
        <v>131397743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 xml:space="preserve">ИНТЕРКАПИТАЛ ПРОПЪРТИ ДИВЕЛОПМЪНТ </v>
      </c>
      <c r="B1113" s="624" t="str">
        <f t="shared" si="64"/>
        <v>131397743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 xml:space="preserve">ИНТЕРКАПИТАЛ ПРОПЪРТИ ДИВЕЛОПМЪНТ </v>
      </c>
      <c r="B1114" s="624" t="str">
        <f t="shared" si="64"/>
        <v>131397743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 xml:space="preserve">ИНТЕРКАПИТАЛ ПРОПЪРТИ ДИВЕЛОПМЪНТ </v>
      </c>
      <c r="B1115" s="624" t="str">
        <f t="shared" si="64"/>
        <v>131397743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 xml:space="preserve">ИНТЕРКАПИТАЛ ПРОПЪРТИ ДИВЕЛОПМЪНТ </v>
      </c>
      <c r="B1116" s="624" t="str">
        <f t="shared" si="64"/>
        <v>131397743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 xml:space="preserve">ИНТЕРКАПИТАЛ ПРОПЪРТИ ДИВЕЛОПМЪНТ </v>
      </c>
      <c r="B1117" s="624" t="str">
        <f t="shared" si="64"/>
        <v>131397743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 xml:space="preserve">ИНТЕРКАПИТАЛ ПРОПЪРТИ ДИВЕЛОПМЪНТ </v>
      </c>
      <c r="B1118" s="624" t="str">
        <f t="shared" si="64"/>
        <v>131397743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 xml:space="preserve">ИНТЕРКАПИТАЛ ПРОПЪРТИ ДИВЕЛОПМЪНТ </v>
      </c>
      <c r="B1119" s="624" t="str">
        <f t="shared" si="64"/>
        <v>131397743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 xml:space="preserve">ИНТЕРКАПИТАЛ ПРОПЪРТИ ДИВЕЛОПМЪНТ </v>
      </c>
      <c r="B1120" s="624" t="str">
        <f t="shared" si="64"/>
        <v>131397743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 xml:space="preserve">ИНТЕРКАПИТАЛ ПРОПЪРТИ ДИВЕЛОПМЪНТ </v>
      </c>
      <c r="B1121" s="624" t="str">
        <f t="shared" si="64"/>
        <v>131397743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 xml:space="preserve">ИНТЕРКАПИТАЛ ПРОПЪРТИ ДИВЕЛОПМЪНТ </v>
      </c>
      <c r="B1122" s="624" t="str">
        <f t="shared" si="64"/>
        <v>131397743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 xml:space="preserve">ИНТЕРКАПИТАЛ ПРОПЪРТИ ДИВЕЛОПМЪНТ </v>
      </c>
      <c r="B1123" s="624" t="str">
        <f t="shared" si="64"/>
        <v>131397743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 xml:space="preserve">ИНТЕРКАПИТАЛ ПРОПЪРТИ ДИВЕЛОПМЪНТ </v>
      </c>
      <c r="B1124" s="624" t="str">
        <f t="shared" si="64"/>
        <v>131397743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 xml:space="preserve">ИНТЕРКАПИТАЛ ПРОПЪРТИ ДИВЕЛОПМЪНТ </v>
      </c>
      <c r="B1125" s="624" t="str">
        <f t="shared" si="64"/>
        <v>131397743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 xml:space="preserve">ИНТЕРКАПИТАЛ ПРОПЪРТИ ДИВЕЛОПМЪНТ </v>
      </c>
      <c r="B1126" s="624" t="str">
        <f t="shared" si="64"/>
        <v>131397743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 xml:space="preserve">ИНТЕРКАПИТАЛ ПРОПЪРТИ ДИВЕЛОПМЪНТ </v>
      </c>
      <c r="B1127" s="624" t="str">
        <f t="shared" si="64"/>
        <v>131397743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 xml:space="preserve">ИНТЕРКАПИТАЛ ПРОПЪРТИ ДИВЕЛОПМЪНТ </v>
      </c>
      <c r="B1128" s="624" t="str">
        <f t="shared" si="64"/>
        <v>131397743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 xml:space="preserve">ИНТЕРКАПИТАЛ ПРОПЪРТИ ДИВЕЛОПМЪНТ </v>
      </c>
      <c r="B1129" s="624" t="str">
        <f t="shared" si="64"/>
        <v>131397743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 xml:space="preserve">ИНТЕРКАПИТАЛ ПРОПЪРТИ ДИВЕЛОПМЪНТ </v>
      </c>
      <c r="B1130" s="624" t="str">
        <f t="shared" si="64"/>
        <v>131397743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 xml:space="preserve">ИНТЕРКАПИТАЛ ПРОПЪРТИ ДИВЕЛОПМЪНТ </v>
      </c>
      <c r="B1131" s="624" t="str">
        <f t="shared" si="64"/>
        <v>131397743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 xml:space="preserve">ИНТЕРКАПИТАЛ ПРОПЪРТИ ДИВЕЛОПМЪНТ </v>
      </c>
      <c r="B1132" s="624" t="str">
        <f t="shared" si="64"/>
        <v>131397743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 xml:space="preserve">ИНТЕРКАПИТАЛ ПРОПЪРТИ ДИВЕЛОПМЪНТ </v>
      </c>
      <c r="B1133" s="624" t="str">
        <f t="shared" si="64"/>
        <v>131397743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 xml:space="preserve">ИНТЕРКАПИТАЛ ПРОПЪРТИ ДИВЕЛОПМЪНТ </v>
      </c>
      <c r="B1134" s="624" t="str">
        <f t="shared" si="64"/>
        <v>131397743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 xml:space="preserve">ИНТЕРКАПИТАЛ ПРОПЪРТИ ДИВЕЛОПМЪНТ </v>
      </c>
      <c r="B1135" s="624" t="str">
        <f t="shared" si="64"/>
        <v>131397743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 xml:space="preserve">ИНТЕРКАПИТАЛ ПРОПЪРТИ ДИВЕЛОПМЪНТ </v>
      </c>
      <c r="B1136" s="624" t="str">
        <f t="shared" si="64"/>
        <v>131397743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 xml:space="preserve">ИНТЕРКАПИТАЛ ПРОПЪРТИ ДИВЕЛОПМЪНТ </v>
      </c>
      <c r="B1137" s="624" t="str">
        <f t="shared" si="64"/>
        <v>131397743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 xml:space="preserve">ИНТЕРКАПИТАЛ ПРОПЪРТИ ДИВЕЛОПМЪНТ </v>
      </c>
      <c r="B1138" s="624" t="str">
        <f t="shared" si="64"/>
        <v>131397743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 xml:space="preserve">ИНТЕРКАПИТАЛ ПРОПЪРТИ ДИВЕЛОПМЪНТ </v>
      </c>
      <c r="B1139" s="624" t="str">
        <f t="shared" si="64"/>
        <v>131397743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 xml:space="preserve">ИНТЕРКАПИТАЛ ПРОПЪРТИ ДИВЕЛОПМЪНТ </v>
      </c>
      <c r="B1140" s="624" t="str">
        <f t="shared" si="64"/>
        <v>131397743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 xml:space="preserve">ИНТЕРКАПИТАЛ ПРОПЪРТИ ДИВЕЛОПМЪНТ </v>
      </c>
      <c r="B1141" s="624" t="str">
        <f t="shared" si="64"/>
        <v>131397743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 xml:space="preserve">ИНТЕРКАПИТАЛ ПРОПЪРТИ ДИВЕЛОПМЪНТ </v>
      </c>
      <c r="B1142" s="624" t="str">
        <f t="shared" si="64"/>
        <v>131397743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 xml:space="preserve">ИНТЕРКАПИТАЛ ПРОПЪРТИ ДИВЕЛОПМЪНТ </v>
      </c>
      <c r="B1143" s="624" t="str">
        <f t="shared" si="64"/>
        <v>131397743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 xml:space="preserve">ИНТЕРКАПИТАЛ ПРОПЪРТИ ДИВЕЛОПМЪНТ </v>
      </c>
      <c r="B1144" s="624" t="str">
        <f t="shared" si="64"/>
        <v>131397743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 xml:space="preserve">ИНТЕРКАПИТАЛ ПРОПЪРТИ ДИВЕЛОПМЪНТ </v>
      </c>
      <c r="B1145" s="624" t="str">
        <f t="shared" si="64"/>
        <v>131397743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 xml:space="preserve">ИНТЕРКАПИТАЛ ПРОПЪРТИ ДИВЕЛОПМЪНТ </v>
      </c>
      <c r="B1146" s="624" t="str">
        <f t="shared" si="64"/>
        <v>131397743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 xml:space="preserve">ИНТЕРКАПИТАЛ ПРОПЪРТИ ДИВЕЛОПМЪНТ </v>
      </c>
      <c r="B1147" s="624" t="str">
        <f t="shared" si="64"/>
        <v>131397743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 xml:space="preserve">ИНТЕРКАПИТАЛ ПРОПЪРТИ ДИВЕЛОПМЪНТ </v>
      </c>
      <c r="B1148" s="624" t="str">
        <f t="shared" si="64"/>
        <v>131397743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 xml:space="preserve">ИНТЕРКАПИТАЛ ПРОПЪРТИ ДИВЕЛОПМЪНТ </v>
      </c>
      <c r="B1149" s="624" t="str">
        <f t="shared" si="64"/>
        <v>131397743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 xml:space="preserve">ИНТЕРКАПИТАЛ ПРОПЪРТИ ДИВЕЛОПМЪНТ </v>
      </c>
      <c r="B1150" s="624" t="str">
        <f t="shared" si="64"/>
        <v>131397743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 xml:space="preserve">ИНТЕРКАПИТАЛ ПРОПЪРТИ ДИВЕЛОПМЪНТ </v>
      </c>
      <c r="B1151" s="624" t="str">
        <f t="shared" si="64"/>
        <v>131397743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 xml:space="preserve">ИНТЕРКАПИТАЛ ПРОПЪРТИ ДИВЕЛОПМЪНТ </v>
      </c>
      <c r="B1152" s="624" t="str">
        <f t="shared" si="64"/>
        <v>131397743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 xml:space="preserve">ИНТЕРКАПИТАЛ ПРОПЪРТИ ДИВЕЛОПМЪНТ </v>
      </c>
      <c r="B1153" s="624" t="str">
        <f t="shared" si="64"/>
        <v>131397743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 xml:space="preserve">ИНТЕРКАПИТАЛ ПРОПЪРТИ ДИВЕЛОПМЪНТ </v>
      </c>
      <c r="B1154" s="624" t="str">
        <f t="shared" si="64"/>
        <v>131397743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 xml:space="preserve">ИНТЕРКАПИТАЛ ПРОПЪРТИ ДИВЕЛОПМЪНТ </v>
      </c>
      <c r="B1155" s="624" t="str">
        <f t="shared" si="64"/>
        <v>131397743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 xml:space="preserve">ИНТЕРКАПИТАЛ ПРОПЪРТИ ДИВЕЛОПМЪНТ </v>
      </c>
      <c r="B1156" s="624" t="str">
        <f t="shared" si="64"/>
        <v>131397743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 xml:space="preserve">ИНТЕРКАПИТАЛ ПРОПЪРТИ ДИВЕЛОПМЪНТ </v>
      </c>
      <c r="B1157" s="624" t="str">
        <f t="shared" si="64"/>
        <v>131397743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 xml:space="preserve">ИНТЕРКАПИТАЛ ПРОПЪРТИ ДИВЕЛОПМЪНТ </v>
      </c>
      <c r="B1158" s="624" t="str">
        <f t="shared" si="64"/>
        <v>131397743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 xml:space="preserve">ИНТЕРКАПИТАЛ ПРОПЪРТИ ДИВЕЛОПМЪНТ </v>
      </c>
      <c r="B1159" s="624" t="str">
        <f t="shared" si="64"/>
        <v>131397743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 xml:space="preserve">ИНТЕРКАПИТАЛ ПРОПЪРТИ ДИВЕЛОПМЪНТ </v>
      </c>
      <c r="B1160" s="624" t="str">
        <f t="shared" si="64"/>
        <v>131397743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 xml:space="preserve">ИНТЕРКАПИТАЛ ПРОПЪРТИ ДИВЕЛОПМЪНТ </v>
      </c>
      <c r="B1161" s="624" t="str">
        <f t="shared" si="64"/>
        <v>131397743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 xml:space="preserve">ИНТЕРКАПИТАЛ ПРОПЪРТИ ДИВЕЛОПМЪНТ </v>
      </c>
      <c r="B1162" s="624" t="str">
        <f t="shared" si="64"/>
        <v>131397743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 xml:space="preserve">ИНТЕРКАПИТАЛ ПРОПЪРТИ ДИВЕЛОПМЪНТ </v>
      </c>
      <c r="B1163" s="624" t="str">
        <f t="shared" si="64"/>
        <v>131397743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 xml:space="preserve">ИНТЕРКАПИТАЛ ПРОПЪРТИ ДИВЕЛОПМЪНТ </v>
      </c>
      <c r="B1164" s="624" t="str">
        <f t="shared" si="64"/>
        <v>131397743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 xml:space="preserve">ИНТЕРКАПИТАЛ ПРОПЪРТИ ДИВЕЛОПМЪНТ </v>
      </c>
      <c r="B1165" s="624" t="str">
        <f t="shared" si="64"/>
        <v>131397743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 xml:space="preserve">ИНТЕРКАПИТАЛ ПРОПЪРТИ ДИВЕЛОПМЪНТ </v>
      </c>
      <c r="B1166" s="624" t="str">
        <f t="shared" si="64"/>
        <v>131397743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 xml:space="preserve">ИНТЕРКАПИТАЛ ПРОПЪРТИ ДИВЕЛОПМЪНТ </v>
      </c>
      <c r="B1167" s="624" t="str">
        <f t="shared" si="64"/>
        <v>131397743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 xml:space="preserve">ИНТЕРКАПИТАЛ ПРОПЪРТИ ДИВЕЛОПМЪНТ </v>
      </c>
      <c r="B1168" s="624" t="str">
        <f t="shared" ref="B1168:B1195" si="67">pdeBulstat</f>
        <v>131397743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 xml:space="preserve">ИНТЕРКАПИТАЛ ПРОПЪРТИ ДИВЕЛОПМЪНТ </v>
      </c>
      <c r="B1169" s="624" t="str">
        <f t="shared" si="67"/>
        <v>131397743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 xml:space="preserve">ИНТЕРКАПИТАЛ ПРОПЪРТИ ДИВЕЛОПМЪНТ </v>
      </c>
      <c r="B1170" s="624" t="str">
        <f t="shared" si="67"/>
        <v>131397743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 xml:space="preserve">ИНТЕРКАПИТАЛ ПРОПЪРТИ ДИВЕЛОПМЪНТ </v>
      </c>
      <c r="B1171" s="624" t="str">
        <f t="shared" si="67"/>
        <v>131397743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 xml:space="preserve">ИНТЕРКАПИТАЛ ПРОПЪРТИ ДИВЕЛОПМЪНТ </v>
      </c>
      <c r="B1172" s="624" t="str">
        <f t="shared" si="67"/>
        <v>131397743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 xml:space="preserve">ИНТЕРКАПИТАЛ ПРОПЪРТИ ДИВЕЛОПМЪНТ </v>
      </c>
      <c r="B1173" s="624" t="str">
        <f t="shared" si="67"/>
        <v>131397743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 xml:space="preserve">ИНТЕРКАПИТАЛ ПРОПЪРТИ ДИВЕЛОПМЪНТ </v>
      </c>
      <c r="B1174" s="624" t="str">
        <f t="shared" si="67"/>
        <v>131397743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 xml:space="preserve">ИНТЕРКАПИТАЛ ПРОПЪРТИ ДИВЕЛОПМЪНТ </v>
      </c>
      <c r="B1175" s="624" t="str">
        <f t="shared" si="67"/>
        <v>131397743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 xml:space="preserve">ИНТЕРКАПИТАЛ ПРОПЪРТИ ДИВЕЛОПМЪНТ </v>
      </c>
      <c r="B1176" s="624" t="str">
        <f t="shared" si="67"/>
        <v>131397743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 xml:space="preserve">ИНТЕРКАПИТАЛ ПРОПЪРТИ ДИВЕЛОПМЪНТ </v>
      </c>
      <c r="B1177" s="624" t="str">
        <f t="shared" si="67"/>
        <v>131397743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 xml:space="preserve">ИНТЕРКАПИТАЛ ПРОПЪРТИ ДИВЕЛОПМЪНТ </v>
      </c>
      <c r="B1178" s="624" t="str">
        <f t="shared" si="67"/>
        <v>131397743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 xml:space="preserve">ИНТЕРКАПИТАЛ ПРОПЪРТИ ДИВЕЛОПМЪНТ </v>
      </c>
      <c r="B1179" s="624" t="str">
        <f t="shared" si="67"/>
        <v>131397743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 xml:space="preserve">ИНТЕРКАПИТАЛ ПРОПЪРТИ ДИВЕЛОПМЪНТ </v>
      </c>
      <c r="B1180" s="624" t="str">
        <f t="shared" si="67"/>
        <v>131397743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 xml:space="preserve">ИНТЕРКАПИТАЛ ПРОПЪРТИ ДИВЕЛОПМЪНТ </v>
      </c>
      <c r="B1181" s="624" t="str">
        <f t="shared" si="67"/>
        <v>131397743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 xml:space="preserve">ИНТЕРКАПИТАЛ ПРОПЪРТИ ДИВЕЛОПМЪНТ </v>
      </c>
      <c r="B1182" s="624" t="str">
        <f t="shared" si="67"/>
        <v>131397743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 xml:space="preserve">ИНТЕРКАПИТАЛ ПРОПЪРТИ ДИВЕЛОПМЪНТ </v>
      </c>
      <c r="B1183" s="624" t="str">
        <f t="shared" si="67"/>
        <v>131397743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 xml:space="preserve">ИНТЕРКАПИТАЛ ПРОПЪРТИ ДИВЕЛОПМЪНТ </v>
      </c>
      <c r="B1184" s="624" t="str">
        <f t="shared" si="67"/>
        <v>131397743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 xml:space="preserve">ИНТЕРКАПИТАЛ ПРОПЪРТИ ДИВЕЛОПМЪНТ </v>
      </c>
      <c r="B1185" s="624" t="str">
        <f t="shared" si="67"/>
        <v>131397743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 xml:space="preserve">ИНТЕРКАПИТАЛ ПРОПЪРТИ ДИВЕЛОПМЪНТ </v>
      </c>
      <c r="B1186" s="624" t="str">
        <f t="shared" si="67"/>
        <v>131397743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 xml:space="preserve">ИНТЕРКАПИТАЛ ПРОПЪРТИ ДИВЕЛОПМЪНТ </v>
      </c>
      <c r="B1187" s="624" t="str">
        <f t="shared" si="67"/>
        <v>131397743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 xml:space="preserve">ИНТЕРКАПИТАЛ ПРОПЪРТИ ДИВЕЛОПМЪНТ </v>
      </c>
      <c r="B1188" s="624" t="str">
        <f t="shared" si="67"/>
        <v>131397743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 xml:space="preserve">ИНТЕРКАПИТАЛ ПРОПЪРТИ ДИВЕЛОПМЪНТ </v>
      </c>
      <c r="B1189" s="624" t="str">
        <f t="shared" si="67"/>
        <v>131397743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 xml:space="preserve">ИНТЕРКАПИТАЛ ПРОПЪРТИ ДИВЕЛОПМЪНТ </v>
      </c>
      <c r="B1190" s="624" t="str">
        <f t="shared" si="67"/>
        <v>131397743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 xml:space="preserve">ИНТЕРКАПИТАЛ ПРОПЪРТИ ДИВЕЛОПМЪНТ </v>
      </c>
      <c r="B1191" s="624" t="str">
        <f t="shared" si="67"/>
        <v>131397743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 xml:space="preserve">ИНТЕРКАПИТАЛ ПРОПЪРТИ ДИВЕЛОПМЪНТ </v>
      </c>
      <c r="B1192" s="624" t="str">
        <f t="shared" si="67"/>
        <v>131397743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 xml:space="preserve">ИНТЕРКАПИТАЛ ПРОПЪРТИ ДИВЕЛОПМЪНТ </v>
      </c>
      <c r="B1193" s="624" t="str">
        <f t="shared" si="67"/>
        <v>131397743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 xml:space="preserve">ИНТЕРКАПИТАЛ ПРОПЪРТИ ДИВЕЛОПМЪНТ </v>
      </c>
      <c r="B1194" s="624" t="str">
        <f t="shared" si="67"/>
        <v>131397743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 xml:space="preserve">ИНТЕРКАПИТАЛ ПРОПЪРТИ ДИВЕЛОПМЪНТ </v>
      </c>
      <c r="B1195" s="624" t="str">
        <f t="shared" si="67"/>
        <v>131397743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 xml:space="preserve">ИНТЕРКАПИТАЛ ПРОПЪРТИ ДИВЕЛОПМЪНТ </v>
      </c>
      <c r="B1197" s="624" t="str">
        <f t="shared" ref="B1197:B1228" si="70">pdeBulstat</f>
        <v>131397743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 xml:space="preserve">ИНТЕРКАПИТАЛ ПРОПЪРТИ ДИВЕЛОПМЪНТ </v>
      </c>
      <c r="B1198" s="624" t="str">
        <f t="shared" si="70"/>
        <v>131397743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 xml:space="preserve">ИНТЕРКАПИТАЛ ПРОПЪРТИ ДИВЕЛОПМЪНТ </v>
      </c>
      <c r="B1199" s="624" t="str">
        <f t="shared" si="70"/>
        <v>131397743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 xml:space="preserve">ИНТЕРКАПИТАЛ ПРОПЪРТИ ДИВЕЛОПМЪНТ </v>
      </c>
      <c r="B1200" s="624" t="str">
        <f t="shared" si="70"/>
        <v>131397743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 xml:space="preserve">ИНТЕРКАПИТАЛ ПРОПЪРТИ ДИВЕЛОПМЪНТ </v>
      </c>
      <c r="B1201" s="624" t="str">
        <f t="shared" si="70"/>
        <v>131397743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 xml:space="preserve">ИНТЕРКАПИТАЛ ПРОПЪРТИ ДИВЕЛОПМЪНТ </v>
      </c>
      <c r="B1202" s="624" t="str">
        <f t="shared" si="70"/>
        <v>131397743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 xml:space="preserve">ИНТЕРКАПИТАЛ ПРОПЪРТИ ДИВЕЛОПМЪНТ </v>
      </c>
      <c r="B1203" s="624" t="str">
        <f t="shared" si="70"/>
        <v>131397743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 xml:space="preserve">ИНТЕРКАПИТАЛ ПРОПЪРТИ ДИВЕЛОПМЪНТ </v>
      </c>
      <c r="B1204" s="624" t="str">
        <f t="shared" si="70"/>
        <v>131397743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 xml:space="preserve">ИНТЕРКАПИТАЛ ПРОПЪРТИ ДИВЕЛОПМЪНТ </v>
      </c>
      <c r="B1205" s="624" t="str">
        <f t="shared" si="70"/>
        <v>131397743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 xml:space="preserve">ИНТЕРКАПИТАЛ ПРОПЪРТИ ДИВЕЛОПМЪНТ </v>
      </c>
      <c r="B1206" s="624" t="str">
        <f t="shared" si="70"/>
        <v>131397743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 xml:space="preserve">ИНТЕРКАПИТАЛ ПРОПЪРТИ ДИВЕЛОПМЪНТ </v>
      </c>
      <c r="B1207" s="624" t="str">
        <f t="shared" si="70"/>
        <v>131397743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 xml:space="preserve">ИНТЕРКАПИТАЛ ПРОПЪРТИ ДИВЕЛОПМЪНТ </v>
      </c>
      <c r="B1208" s="624" t="str">
        <f t="shared" si="70"/>
        <v>131397743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 xml:space="preserve">ИНТЕРКАПИТАЛ ПРОПЪРТИ ДИВЕЛОПМЪНТ </v>
      </c>
      <c r="B1209" s="624" t="str">
        <f t="shared" si="70"/>
        <v>131397743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 xml:space="preserve">ИНТЕРКАПИТАЛ ПРОПЪРТИ ДИВЕЛОПМЪНТ </v>
      </c>
      <c r="B1210" s="624" t="str">
        <f t="shared" si="70"/>
        <v>131397743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 xml:space="preserve">ИНТЕРКАПИТАЛ ПРОПЪРТИ ДИВЕЛОПМЪНТ </v>
      </c>
      <c r="B1211" s="624" t="str">
        <f t="shared" si="70"/>
        <v>131397743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 xml:space="preserve">ИНТЕРКАПИТАЛ ПРОПЪРТИ ДИВЕЛОПМЪНТ </v>
      </c>
      <c r="B1212" s="624" t="str">
        <f t="shared" si="70"/>
        <v>131397743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 xml:space="preserve">ИНТЕРКАПИТАЛ ПРОПЪРТИ ДИВЕЛОПМЪНТ </v>
      </c>
      <c r="B1213" s="624" t="str">
        <f t="shared" si="70"/>
        <v>131397743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 xml:space="preserve">ИНТЕРКАПИТАЛ ПРОПЪРТИ ДИВЕЛОПМЪНТ </v>
      </c>
      <c r="B1214" s="624" t="str">
        <f t="shared" si="70"/>
        <v>131397743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 xml:space="preserve">ИНТЕРКАПИТАЛ ПРОПЪРТИ ДИВЕЛОПМЪНТ </v>
      </c>
      <c r="B1215" s="624" t="str">
        <f t="shared" si="70"/>
        <v>131397743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 xml:space="preserve">ИНТЕРКАПИТАЛ ПРОПЪРТИ ДИВЕЛОПМЪНТ </v>
      </c>
      <c r="B1216" s="624" t="str">
        <f t="shared" si="70"/>
        <v>131397743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 xml:space="preserve">ИНТЕРКАПИТАЛ ПРОПЪРТИ ДИВЕЛОПМЪНТ </v>
      </c>
      <c r="B1217" s="624" t="str">
        <f t="shared" si="70"/>
        <v>131397743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 xml:space="preserve">ИНТЕРКАПИТАЛ ПРОПЪРТИ ДИВЕЛОПМЪНТ </v>
      </c>
      <c r="B1218" s="624" t="str">
        <f t="shared" si="70"/>
        <v>131397743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 xml:space="preserve">ИНТЕРКАПИТАЛ ПРОПЪРТИ ДИВЕЛОПМЪНТ </v>
      </c>
      <c r="B1219" s="624" t="str">
        <f t="shared" si="70"/>
        <v>131397743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 xml:space="preserve">ИНТЕРКАПИТАЛ ПРОПЪРТИ ДИВЕЛОПМЪНТ </v>
      </c>
      <c r="B1220" s="624" t="str">
        <f t="shared" si="70"/>
        <v>131397743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 xml:space="preserve">ИНТЕРКАПИТАЛ ПРОПЪРТИ ДИВЕЛОПМЪНТ </v>
      </c>
      <c r="B1221" s="624" t="str">
        <f t="shared" si="70"/>
        <v>131397743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 xml:space="preserve">ИНТЕРКАПИТАЛ ПРОПЪРТИ ДИВЕЛОПМЪНТ </v>
      </c>
      <c r="B1222" s="624" t="str">
        <f t="shared" si="70"/>
        <v>131397743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 xml:space="preserve">ИНТЕРКАПИТАЛ ПРОПЪРТИ ДИВЕЛОПМЪНТ </v>
      </c>
      <c r="B1223" s="624" t="str">
        <f t="shared" si="70"/>
        <v>131397743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 xml:space="preserve">ИНТЕРКАПИТАЛ ПРОПЪРТИ ДИВЕЛОПМЪНТ </v>
      </c>
      <c r="B1224" s="624" t="str">
        <f t="shared" si="70"/>
        <v>131397743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 xml:space="preserve">ИНТЕРКАПИТАЛ ПРОПЪРТИ ДИВЕЛОПМЪНТ </v>
      </c>
      <c r="B1225" s="624" t="str">
        <f t="shared" si="70"/>
        <v>131397743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 xml:space="preserve">ИНТЕРКАПИТАЛ ПРОПЪРТИ ДИВЕЛОПМЪНТ </v>
      </c>
      <c r="B1226" s="624" t="str">
        <f t="shared" si="70"/>
        <v>131397743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 xml:space="preserve">ИНТЕРКАПИТАЛ ПРОПЪРТИ ДИВЕЛОПМЪНТ </v>
      </c>
      <c r="B1227" s="624" t="str">
        <f t="shared" si="70"/>
        <v>131397743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 xml:space="preserve">ИНТЕРКАПИТАЛ ПРОПЪРТИ ДИВЕЛОПМЪНТ </v>
      </c>
      <c r="B1228" s="624" t="str">
        <f t="shared" si="70"/>
        <v>131397743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 xml:space="preserve">ИНТЕРКАПИТАЛ ПРОПЪРТИ ДИВЕЛОПМЪНТ </v>
      </c>
      <c r="B1229" s="624" t="str">
        <f t="shared" ref="B1229:B1260" si="73">pdeBulstat</f>
        <v>131397743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 xml:space="preserve">ИНТЕРКАПИТАЛ ПРОПЪРТИ ДИВЕЛОПМЪНТ </v>
      </c>
      <c r="B1230" s="624" t="str">
        <f t="shared" si="73"/>
        <v>131397743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 xml:space="preserve">ИНТЕРКАПИТАЛ ПРОПЪРТИ ДИВЕЛОПМЪНТ </v>
      </c>
      <c r="B1231" s="624" t="str">
        <f t="shared" si="73"/>
        <v>131397743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 xml:space="preserve">ИНТЕРКАПИТАЛ ПРОПЪРТИ ДИВЕЛОПМЪНТ </v>
      </c>
      <c r="B1232" s="624" t="str">
        <f t="shared" si="73"/>
        <v>131397743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 xml:space="preserve">ИНТЕРКАПИТАЛ ПРОПЪРТИ ДИВЕЛОПМЪНТ </v>
      </c>
      <c r="B1233" s="624" t="str">
        <f t="shared" si="73"/>
        <v>131397743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 xml:space="preserve">ИНТЕРКАПИТАЛ ПРОПЪРТИ ДИВЕЛОПМЪНТ </v>
      </c>
      <c r="B1234" s="624" t="str">
        <f t="shared" si="73"/>
        <v>131397743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 xml:space="preserve">ИНТЕРКАПИТАЛ ПРОПЪРТИ ДИВЕЛОПМЪНТ </v>
      </c>
      <c r="B1235" s="624" t="str">
        <f t="shared" si="73"/>
        <v>131397743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 xml:space="preserve">ИНТЕРКАПИТАЛ ПРОПЪРТИ ДИВЕЛОПМЪНТ </v>
      </c>
      <c r="B1236" s="624" t="str">
        <f t="shared" si="73"/>
        <v>131397743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 xml:space="preserve">ИНТЕРКАПИТАЛ ПРОПЪРТИ ДИВЕЛОПМЪНТ </v>
      </c>
      <c r="B1237" s="624" t="str">
        <f t="shared" si="73"/>
        <v>131397743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 xml:space="preserve">ИНТЕРКАПИТАЛ ПРОПЪРТИ ДИВЕЛОПМЪНТ </v>
      </c>
      <c r="B1238" s="624" t="str">
        <f t="shared" si="73"/>
        <v>131397743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 xml:space="preserve">ИНТЕРКАПИТАЛ ПРОПЪРТИ ДИВЕЛОПМЪНТ </v>
      </c>
      <c r="B1239" s="624" t="str">
        <f t="shared" si="73"/>
        <v>131397743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 xml:space="preserve">ИНТЕРКАПИТАЛ ПРОПЪРТИ ДИВЕЛОПМЪНТ </v>
      </c>
      <c r="B1240" s="624" t="str">
        <f t="shared" si="73"/>
        <v>131397743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 xml:space="preserve">ИНТЕРКАПИТАЛ ПРОПЪРТИ ДИВЕЛОПМЪНТ </v>
      </c>
      <c r="B1241" s="624" t="str">
        <f t="shared" si="73"/>
        <v>131397743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 xml:space="preserve">ИНТЕРКАПИТАЛ ПРОПЪРТИ ДИВЕЛОПМЪНТ </v>
      </c>
      <c r="B1242" s="624" t="str">
        <f t="shared" si="73"/>
        <v>131397743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 xml:space="preserve">ИНТЕРКАПИТАЛ ПРОПЪРТИ ДИВЕЛОПМЪНТ </v>
      </c>
      <c r="B1243" s="624" t="str">
        <f t="shared" si="73"/>
        <v>131397743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 xml:space="preserve">ИНТЕРКАПИТАЛ ПРОПЪРТИ ДИВЕЛОПМЪНТ </v>
      </c>
      <c r="B1244" s="624" t="str">
        <f t="shared" si="73"/>
        <v>131397743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 xml:space="preserve">ИНТЕРКАПИТАЛ ПРОПЪРТИ ДИВЕЛОПМЪНТ </v>
      </c>
      <c r="B1245" s="624" t="str">
        <f t="shared" si="73"/>
        <v>131397743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 xml:space="preserve">ИНТЕРКАПИТАЛ ПРОПЪРТИ ДИВЕЛОПМЪНТ </v>
      </c>
      <c r="B1246" s="624" t="str">
        <f t="shared" si="73"/>
        <v>131397743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 xml:space="preserve">ИНТЕРКАПИТАЛ ПРОПЪРТИ ДИВЕЛОПМЪНТ </v>
      </c>
      <c r="B1247" s="624" t="str">
        <f t="shared" si="73"/>
        <v>131397743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 xml:space="preserve">ИНТЕРКАПИТАЛ ПРОПЪРТИ ДИВЕЛОПМЪНТ </v>
      </c>
      <c r="B1248" s="624" t="str">
        <f t="shared" si="73"/>
        <v>131397743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 xml:space="preserve">ИНТЕРКАПИТАЛ ПРОПЪРТИ ДИВЕЛОПМЪНТ </v>
      </c>
      <c r="B1249" s="624" t="str">
        <f t="shared" si="73"/>
        <v>131397743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 xml:space="preserve">ИНТЕРКАПИТАЛ ПРОПЪРТИ ДИВЕЛОПМЪНТ </v>
      </c>
      <c r="B1250" s="624" t="str">
        <f t="shared" si="73"/>
        <v>131397743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 xml:space="preserve">ИНТЕРКАПИТАЛ ПРОПЪРТИ ДИВЕЛОПМЪНТ </v>
      </c>
      <c r="B1251" s="624" t="str">
        <f t="shared" si="73"/>
        <v>131397743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 xml:space="preserve">ИНТЕРКАПИТАЛ ПРОПЪРТИ ДИВЕЛОПМЪНТ </v>
      </c>
      <c r="B1252" s="624" t="str">
        <f t="shared" si="73"/>
        <v>131397743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 xml:space="preserve">ИНТЕРКАПИТАЛ ПРОПЪРТИ ДИВЕЛОПМЪНТ </v>
      </c>
      <c r="B1253" s="624" t="str">
        <f t="shared" si="73"/>
        <v>131397743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 xml:space="preserve">ИНТЕРКАПИТАЛ ПРОПЪРТИ ДИВЕЛОПМЪНТ </v>
      </c>
      <c r="B1254" s="624" t="str">
        <f t="shared" si="73"/>
        <v>131397743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 xml:space="preserve">ИНТЕРКАПИТАЛ ПРОПЪРТИ ДИВЕЛОПМЪНТ </v>
      </c>
      <c r="B1255" s="624" t="str">
        <f t="shared" si="73"/>
        <v>131397743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 xml:space="preserve">ИНТЕРКАПИТАЛ ПРОПЪРТИ ДИВЕЛОПМЪНТ </v>
      </c>
      <c r="B1256" s="624" t="str">
        <f t="shared" si="73"/>
        <v>131397743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 xml:space="preserve">ИНТЕРКАПИТАЛ ПРОПЪРТИ ДИВЕЛОПМЪНТ </v>
      </c>
      <c r="B1257" s="624" t="str">
        <f t="shared" si="73"/>
        <v>131397743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 xml:space="preserve">ИНТЕРКАПИТАЛ ПРОПЪРТИ ДИВЕЛОПМЪНТ </v>
      </c>
      <c r="B1258" s="624" t="str">
        <f t="shared" si="73"/>
        <v>131397743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 xml:space="preserve">ИНТЕРКАПИТАЛ ПРОПЪРТИ ДИВЕЛОПМЪНТ </v>
      </c>
      <c r="B1259" s="624" t="str">
        <f t="shared" si="73"/>
        <v>131397743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 xml:space="preserve">ИНТЕРКАПИТАЛ ПРОПЪРТИ ДИВЕЛОПМЪНТ </v>
      </c>
      <c r="B1260" s="624" t="str">
        <f t="shared" si="73"/>
        <v>131397743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 xml:space="preserve">ИНТЕРКАПИТАЛ ПРОПЪРТИ ДИВЕЛОПМЪНТ </v>
      </c>
      <c r="B1261" s="624" t="str">
        <f t="shared" ref="B1261:B1294" si="76">pdeBulstat</f>
        <v>131397743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 xml:space="preserve">ИНТЕРКАПИТАЛ ПРОПЪРТИ ДИВЕЛОПМЪНТ </v>
      </c>
      <c r="B1262" s="624" t="str">
        <f t="shared" si="76"/>
        <v>131397743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 xml:space="preserve">ИНТЕРКАПИТАЛ ПРОПЪРТИ ДИВЕЛОПМЪНТ </v>
      </c>
      <c r="B1263" s="624" t="str">
        <f t="shared" si="76"/>
        <v>131397743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 xml:space="preserve">ИНТЕРКАПИТАЛ ПРОПЪРТИ ДИВЕЛОПМЪНТ </v>
      </c>
      <c r="B1264" s="624" t="str">
        <f t="shared" si="76"/>
        <v>131397743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 xml:space="preserve">ИНТЕРКАПИТАЛ ПРОПЪРТИ ДИВЕЛОПМЪНТ </v>
      </c>
      <c r="B1265" s="624" t="str">
        <f t="shared" si="76"/>
        <v>131397743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 xml:space="preserve">ИНТЕРКАПИТАЛ ПРОПЪРТИ ДИВЕЛОПМЪНТ </v>
      </c>
      <c r="B1266" s="624" t="str">
        <f t="shared" si="76"/>
        <v>131397743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 xml:space="preserve">ИНТЕРКАПИТАЛ ПРОПЪРТИ ДИВЕЛОПМЪНТ </v>
      </c>
      <c r="B1267" s="624" t="str">
        <f t="shared" si="76"/>
        <v>131397743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 xml:space="preserve">ИНТЕРКАПИТАЛ ПРОПЪРТИ ДИВЕЛОПМЪНТ </v>
      </c>
      <c r="B1268" s="624" t="str">
        <f t="shared" si="76"/>
        <v>131397743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 xml:space="preserve">ИНТЕРКАПИТАЛ ПРОПЪРТИ ДИВЕЛОПМЪНТ </v>
      </c>
      <c r="B1269" s="624" t="str">
        <f t="shared" si="76"/>
        <v>131397743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 xml:space="preserve">ИНТЕРКАПИТАЛ ПРОПЪРТИ ДИВЕЛОПМЪНТ </v>
      </c>
      <c r="B1270" s="624" t="str">
        <f t="shared" si="76"/>
        <v>131397743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 xml:space="preserve">ИНТЕРКАПИТАЛ ПРОПЪРТИ ДИВЕЛОПМЪНТ </v>
      </c>
      <c r="B1271" s="624" t="str">
        <f t="shared" si="76"/>
        <v>131397743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 xml:space="preserve">ИНТЕРКАПИТАЛ ПРОПЪРТИ ДИВЕЛОПМЪНТ </v>
      </c>
      <c r="B1272" s="624" t="str">
        <f t="shared" si="76"/>
        <v>131397743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 xml:space="preserve">ИНТЕРКАПИТАЛ ПРОПЪРТИ ДИВЕЛОПМЪНТ </v>
      </c>
      <c r="B1273" s="624" t="str">
        <f t="shared" si="76"/>
        <v>131397743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 xml:space="preserve">ИНТЕРКАПИТАЛ ПРОПЪРТИ ДИВЕЛОПМЪНТ </v>
      </c>
      <c r="B1274" s="624" t="str">
        <f t="shared" si="76"/>
        <v>131397743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 xml:space="preserve">ИНТЕРКАПИТАЛ ПРОПЪРТИ ДИВЕЛОПМЪНТ </v>
      </c>
      <c r="B1275" s="624" t="str">
        <f t="shared" si="76"/>
        <v>131397743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 xml:space="preserve">ИНТЕРКАПИТАЛ ПРОПЪРТИ ДИВЕЛОПМЪНТ </v>
      </c>
      <c r="B1276" s="624" t="str">
        <f t="shared" si="76"/>
        <v>131397743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 xml:space="preserve">ИНТЕРКАПИТАЛ ПРОПЪРТИ ДИВЕЛОПМЪНТ </v>
      </c>
      <c r="B1277" s="624" t="str">
        <f t="shared" si="76"/>
        <v>131397743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 xml:space="preserve">ИНТЕРКАПИТАЛ ПРОПЪРТИ ДИВЕЛОПМЪНТ </v>
      </c>
      <c r="B1278" s="624" t="str">
        <f t="shared" si="76"/>
        <v>131397743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 xml:space="preserve">ИНТЕРКАПИТАЛ ПРОПЪРТИ ДИВЕЛОПМЪНТ </v>
      </c>
      <c r="B1279" s="624" t="str">
        <f t="shared" si="76"/>
        <v>131397743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 xml:space="preserve">ИНТЕРКАПИТАЛ ПРОПЪРТИ ДИВЕЛОПМЪНТ </v>
      </c>
      <c r="B1280" s="624" t="str">
        <f t="shared" si="76"/>
        <v>131397743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 xml:space="preserve">ИНТЕРКАПИТАЛ ПРОПЪРТИ ДИВЕЛОПМЪНТ </v>
      </c>
      <c r="B1281" s="624" t="str">
        <f t="shared" si="76"/>
        <v>131397743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 xml:space="preserve">ИНТЕРКАПИТАЛ ПРОПЪРТИ ДИВЕЛОПМЪНТ </v>
      </c>
      <c r="B1282" s="624" t="str">
        <f t="shared" si="76"/>
        <v>131397743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 xml:space="preserve">ИНТЕРКАПИТАЛ ПРОПЪРТИ ДИВЕЛОПМЪНТ </v>
      </c>
      <c r="B1283" s="624" t="str">
        <f t="shared" si="76"/>
        <v>131397743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 xml:space="preserve">ИНТЕРКАПИТАЛ ПРОПЪРТИ ДИВЕЛОПМЪНТ </v>
      </c>
      <c r="B1284" s="624" t="str">
        <f t="shared" si="76"/>
        <v>131397743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 xml:space="preserve">ИНТЕРКАПИТАЛ ПРОПЪРТИ ДИВЕЛОПМЪНТ </v>
      </c>
      <c r="B1285" s="624" t="str">
        <f t="shared" si="76"/>
        <v>131397743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 xml:space="preserve">ИНТЕРКАПИТАЛ ПРОПЪРТИ ДИВЕЛОПМЪНТ </v>
      </c>
      <c r="B1286" s="624" t="str">
        <f t="shared" si="76"/>
        <v>131397743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 xml:space="preserve">ИНТЕРКАПИТАЛ ПРОПЪРТИ ДИВЕЛОПМЪНТ </v>
      </c>
      <c r="B1287" s="624" t="str">
        <f t="shared" si="76"/>
        <v>131397743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 xml:space="preserve">ИНТЕРКАПИТАЛ ПРОПЪРТИ ДИВЕЛОПМЪНТ </v>
      </c>
      <c r="B1288" s="624" t="str">
        <f t="shared" si="76"/>
        <v>131397743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 xml:space="preserve">ИНТЕРКАПИТАЛ ПРОПЪРТИ ДИВЕЛОПМЪНТ </v>
      </c>
      <c r="B1289" s="624" t="str">
        <f t="shared" si="76"/>
        <v>131397743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 xml:space="preserve">ИНТЕРКАПИТАЛ ПРОПЪРТИ ДИВЕЛОПМЪНТ </v>
      </c>
      <c r="B1290" s="624" t="str">
        <f t="shared" si="76"/>
        <v>131397743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 xml:space="preserve">ИНТЕРКАПИТАЛ ПРОПЪРТИ ДИВЕЛОПМЪНТ </v>
      </c>
      <c r="B1291" s="624" t="str">
        <f t="shared" si="76"/>
        <v>131397743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 xml:space="preserve">ИНТЕРКАПИТАЛ ПРОПЪРТИ ДИВЕЛОПМЪНТ </v>
      </c>
      <c r="B1292" s="624" t="str">
        <f t="shared" si="76"/>
        <v>131397743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 xml:space="preserve">ИНТЕРКАПИТАЛ ПРОПЪРТИ ДИВЕЛОПМЪНТ </v>
      </c>
      <c r="B1293" s="624" t="str">
        <f t="shared" si="76"/>
        <v>131397743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 xml:space="preserve">ИНТЕРКАПИТАЛ ПРОПЪРТИ ДИВЕЛОПМЪНТ </v>
      </c>
      <c r="B1294" s="624" t="str">
        <f t="shared" si="76"/>
        <v>131397743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 xml:space="preserve">ИНТЕРКАПИТАЛ ПРОПЪРТИ ДИВЕЛОПМЪНТ </v>
      </c>
      <c r="B1296" s="624" t="str">
        <f t="shared" ref="B1296:B1335" si="79">pdeBulstat</f>
        <v>131397743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 xml:space="preserve">ИНТЕРКАПИТАЛ ПРОПЪРТИ ДИВЕЛОПМЪНТ </v>
      </c>
      <c r="B1297" s="624" t="str">
        <f t="shared" si="79"/>
        <v>131397743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 xml:space="preserve">ИНТЕРКАПИТАЛ ПРОПЪРТИ ДИВЕЛОПМЪНТ </v>
      </c>
      <c r="B1298" s="624" t="str">
        <f t="shared" si="79"/>
        <v>131397743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 xml:space="preserve">ИНТЕРКАПИТАЛ ПРОПЪРТИ ДИВЕЛОПМЪНТ </v>
      </c>
      <c r="B1299" s="624" t="str">
        <f t="shared" si="79"/>
        <v>131397743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 xml:space="preserve">ИНТЕРКАПИТАЛ ПРОПЪРТИ ДИВЕЛОПМЪНТ </v>
      </c>
      <c r="B1300" s="624" t="str">
        <f t="shared" si="79"/>
        <v>131397743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 xml:space="preserve">ИНТЕРКАПИТАЛ ПРОПЪРТИ ДИВЕЛОПМЪНТ </v>
      </c>
      <c r="B1301" s="624" t="str">
        <f t="shared" si="79"/>
        <v>131397743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 xml:space="preserve">ИНТЕРКАПИТАЛ ПРОПЪРТИ ДИВЕЛОПМЪНТ </v>
      </c>
      <c r="B1302" s="624" t="str">
        <f t="shared" si="79"/>
        <v>131397743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 xml:space="preserve">ИНТЕРКАПИТАЛ ПРОПЪРТИ ДИВЕЛОПМЪНТ </v>
      </c>
      <c r="B1303" s="624" t="str">
        <f t="shared" si="79"/>
        <v>131397743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 xml:space="preserve">ИНТЕРКАПИТАЛ ПРОПЪРТИ ДИВЕЛОПМЪНТ </v>
      </c>
      <c r="B1304" s="624" t="str">
        <f t="shared" si="79"/>
        <v>131397743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 xml:space="preserve">ИНТЕРКАПИТАЛ ПРОПЪРТИ ДИВЕЛОПМЪНТ </v>
      </c>
      <c r="B1305" s="624" t="str">
        <f t="shared" si="79"/>
        <v>131397743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 xml:space="preserve">ИНТЕРКАПИТАЛ ПРОПЪРТИ ДИВЕЛОПМЪНТ </v>
      </c>
      <c r="B1306" s="624" t="str">
        <f t="shared" si="79"/>
        <v>131397743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 xml:space="preserve">ИНТЕРКАПИТАЛ ПРОПЪРТИ ДИВЕЛОПМЪНТ </v>
      </c>
      <c r="B1307" s="624" t="str">
        <f t="shared" si="79"/>
        <v>131397743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 xml:space="preserve">ИНТЕРКАПИТАЛ ПРОПЪРТИ ДИВЕЛОПМЪНТ </v>
      </c>
      <c r="B1308" s="624" t="str">
        <f t="shared" si="79"/>
        <v>131397743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 xml:space="preserve">ИНТЕРКАПИТАЛ ПРОПЪРТИ ДИВЕЛОПМЪНТ </v>
      </c>
      <c r="B1309" s="624" t="str">
        <f t="shared" si="79"/>
        <v>131397743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 xml:space="preserve">ИНТЕРКАПИТАЛ ПРОПЪРТИ ДИВЕЛОПМЪНТ </v>
      </c>
      <c r="B1310" s="624" t="str">
        <f t="shared" si="79"/>
        <v>131397743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 xml:space="preserve">ИНТЕРКАПИТАЛ ПРОПЪРТИ ДИВЕЛОПМЪНТ </v>
      </c>
      <c r="B1311" s="624" t="str">
        <f t="shared" si="79"/>
        <v>131397743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 xml:space="preserve">ИНТЕРКАПИТАЛ ПРОПЪРТИ ДИВЕЛОПМЪНТ </v>
      </c>
      <c r="B1312" s="624" t="str">
        <f t="shared" si="79"/>
        <v>131397743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 xml:space="preserve">ИНТЕРКАПИТАЛ ПРОПЪРТИ ДИВЕЛОПМЪНТ </v>
      </c>
      <c r="B1313" s="624" t="str">
        <f t="shared" si="79"/>
        <v>131397743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 xml:space="preserve">ИНТЕРКАПИТАЛ ПРОПЪРТИ ДИВЕЛОПМЪНТ </v>
      </c>
      <c r="B1314" s="624" t="str">
        <f t="shared" si="79"/>
        <v>131397743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 xml:space="preserve">ИНТЕРКАПИТАЛ ПРОПЪРТИ ДИВЕЛОПМЪНТ </v>
      </c>
      <c r="B1315" s="624" t="str">
        <f t="shared" si="79"/>
        <v>131397743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 xml:space="preserve">ИНТЕРКАПИТАЛ ПРОПЪРТИ ДИВЕЛОПМЪНТ </v>
      </c>
      <c r="B1316" s="624" t="str">
        <f t="shared" si="79"/>
        <v>131397743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 xml:space="preserve">ИНТЕРКАПИТАЛ ПРОПЪРТИ ДИВЕЛОПМЪНТ </v>
      </c>
      <c r="B1317" s="624" t="str">
        <f t="shared" si="79"/>
        <v>131397743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 xml:space="preserve">ИНТЕРКАПИТАЛ ПРОПЪРТИ ДИВЕЛОПМЪНТ </v>
      </c>
      <c r="B1318" s="624" t="str">
        <f t="shared" si="79"/>
        <v>131397743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 xml:space="preserve">ИНТЕРКАПИТАЛ ПРОПЪРТИ ДИВЕЛОПМЪНТ </v>
      </c>
      <c r="B1319" s="624" t="str">
        <f t="shared" si="79"/>
        <v>131397743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 xml:space="preserve">ИНТЕРКАПИТАЛ ПРОПЪРТИ ДИВЕЛОПМЪНТ </v>
      </c>
      <c r="B1320" s="624" t="str">
        <f t="shared" si="79"/>
        <v>131397743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 xml:space="preserve">ИНТЕРКАПИТАЛ ПРОПЪРТИ ДИВЕЛОПМЪНТ </v>
      </c>
      <c r="B1321" s="624" t="str">
        <f t="shared" si="79"/>
        <v>131397743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 xml:space="preserve">ИНТЕРКАПИТАЛ ПРОПЪРТИ ДИВЕЛОПМЪНТ </v>
      </c>
      <c r="B1322" s="624" t="str">
        <f t="shared" si="79"/>
        <v>131397743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 xml:space="preserve">ИНТЕРКАПИТАЛ ПРОПЪРТИ ДИВЕЛОПМЪНТ </v>
      </c>
      <c r="B1323" s="624" t="str">
        <f t="shared" si="79"/>
        <v>131397743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 xml:space="preserve">ИНТЕРКАПИТАЛ ПРОПЪРТИ ДИВЕЛОПМЪНТ </v>
      </c>
      <c r="B1324" s="624" t="str">
        <f t="shared" si="79"/>
        <v>131397743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 xml:space="preserve">ИНТЕРКАПИТАЛ ПРОПЪРТИ ДИВЕЛОПМЪНТ </v>
      </c>
      <c r="B1325" s="624" t="str">
        <f t="shared" si="79"/>
        <v>131397743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 xml:space="preserve">ИНТЕРКАПИТАЛ ПРОПЪРТИ ДИВЕЛОПМЪНТ </v>
      </c>
      <c r="B1326" s="624" t="str">
        <f t="shared" si="79"/>
        <v>131397743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 xml:space="preserve">ИНТЕРКАПИТАЛ ПРОПЪРТИ ДИВЕЛОПМЪНТ </v>
      </c>
      <c r="B1327" s="624" t="str">
        <f t="shared" si="79"/>
        <v>131397743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 xml:space="preserve">ИНТЕРКАПИТАЛ ПРОПЪРТИ ДИВЕЛОПМЪНТ </v>
      </c>
      <c r="B1328" s="624" t="str">
        <f t="shared" si="79"/>
        <v>131397743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 xml:space="preserve">ИНТЕРКАПИТАЛ ПРОПЪРТИ ДИВЕЛОПМЪНТ </v>
      </c>
      <c r="B1329" s="624" t="str">
        <f t="shared" si="79"/>
        <v>131397743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 xml:space="preserve">ИНТЕРКАПИТАЛ ПРОПЪРТИ ДИВЕЛОПМЪНТ </v>
      </c>
      <c r="B1330" s="624" t="str">
        <f t="shared" si="79"/>
        <v>131397743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 xml:space="preserve">ИНТЕРКАПИТАЛ ПРОПЪРТИ ДИВЕЛОПМЪНТ </v>
      </c>
      <c r="B1331" s="624" t="str">
        <f t="shared" si="79"/>
        <v>131397743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 xml:space="preserve">ИНТЕРКАПИТАЛ ПРОПЪРТИ ДИВЕЛОПМЪНТ </v>
      </c>
      <c r="B1332" s="624" t="str">
        <f t="shared" si="79"/>
        <v>131397743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 xml:space="preserve">ИНТЕРКАПИТАЛ ПРОПЪРТИ ДИВЕЛОПМЪНТ </v>
      </c>
      <c r="B1333" s="624" t="str">
        <f t="shared" si="79"/>
        <v>131397743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 xml:space="preserve">ИНТЕРКАПИТАЛ ПРОПЪРТИ ДИВЕЛОПМЪНТ </v>
      </c>
      <c r="B1334" s="624" t="str">
        <f t="shared" si="79"/>
        <v>131397743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 xml:space="preserve">ИНТЕРКАПИТАЛ ПРОПЪРТИ ДИВЕЛОПМЪНТ </v>
      </c>
      <c r="B1335" s="624" t="str">
        <f t="shared" si="79"/>
        <v>131397743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100" zoomScale="145" zoomScaleNormal="85" zoomScaleSheetLayoutView="145" workbookViewId="0">
      <selection activeCell="B98" sqref="B98:H9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 xml:space="preserve">на ИНТЕРКАПИТАЛ ПРОПЪРТИ ДИВЕЛОПМЪНТ 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131397743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9412</v>
      </c>
      <c r="D12" s="159">
        <v>8660</v>
      </c>
      <c r="E12" s="74" t="s">
        <v>42</v>
      </c>
      <c r="F12" s="78" t="s">
        <v>43</v>
      </c>
      <c r="G12" s="160">
        <v>27766</v>
      </c>
      <c r="H12" s="159">
        <v>27766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27766</v>
      </c>
      <c r="H13" s="159">
        <v>27766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27766</v>
      </c>
      <c r="H18" s="545">
        <f>H12+H15+H16+H17</f>
        <v>27766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9412</v>
      </c>
      <c r="D20" s="533">
        <f>SUM(D12:D19)</f>
        <v>8660</v>
      </c>
      <c r="E20" s="74" t="s">
        <v>73</v>
      </c>
      <c r="F20" s="78" t="s">
        <v>74</v>
      </c>
      <c r="G20" s="160">
        <v>7651</v>
      </c>
      <c r="H20" s="159">
        <v>7651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41567</v>
      </c>
      <c r="D21" s="424">
        <v>39224</v>
      </c>
      <c r="E21" s="74" t="s">
        <v>77</v>
      </c>
      <c r="F21" s="78" t="s">
        <v>78</v>
      </c>
      <c r="G21" s="160">
        <v>10346</v>
      </c>
      <c r="H21" s="159">
        <v>9593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</v>
      </c>
      <c r="H23" s="159">
        <v>1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17998</v>
      </c>
      <c r="H26" s="533">
        <f>H20+H21+H22</f>
        <v>17245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-12758</v>
      </c>
      <c r="H28" s="531">
        <v>-14811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17072</v>
      </c>
      <c r="H29" s="159">
        <v>15019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-29830</v>
      </c>
      <c r="H30" s="159">
        <v>-29380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474</v>
      </c>
      <c r="H32" s="159">
        <v>2052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-12284</v>
      </c>
      <c r="H34" s="533">
        <f>H28+H32+H33</f>
        <v>-12759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33480</v>
      </c>
      <c r="H37" s="535">
        <f>H26+H18+H34</f>
        <v>32252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>
        <v>11735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11735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50979</v>
      </c>
      <c r="D56" s="537">
        <f>D20+D21+D22+D28+D33+D46+D52+D54+D55</f>
        <v>47884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11735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1002</v>
      </c>
      <c r="F59" s="433" t="s">
        <v>201</v>
      </c>
      <c r="G59" s="160">
        <v>11938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>
        <v>203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4920</v>
      </c>
      <c r="H61" s="530">
        <f>SUM(H62:H68)</f>
        <v>4874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4053</v>
      </c>
      <c r="H64" s="159">
        <v>3969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483</v>
      </c>
      <c r="H65" s="159">
        <v>640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167</v>
      </c>
      <c r="H66" s="159">
        <v>141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</v>
      </c>
      <c r="H67" s="159">
        <v>4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212</v>
      </c>
      <c r="H68" s="159">
        <v>120</v>
      </c>
    </row>
    <row r="69" spans="1:13">
      <c r="A69" s="74" t="s">
        <v>234</v>
      </c>
      <c r="B69" s="76" t="s">
        <v>235</v>
      </c>
      <c r="C69" s="160">
        <v>1037</v>
      </c>
      <c r="D69" s="159">
        <v>1411</v>
      </c>
      <c r="E69" s="164" t="s">
        <v>98</v>
      </c>
      <c r="F69" s="78" t="s">
        <v>236</v>
      </c>
      <c r="G69" s="160">
        <v>2158</v>
      </c>
      <c r="H69" s="159">
        <v>1523</v>
      </c>
    </row>
    <row r="70" spans="1:13">
      <c r="A70" s="74" t="s">
        <v>237</v>
      </c>
      <c r="B70" s="76" t="s">
        <v>238</v>
      </c>
      <c r="C70" s="160"/>
      <c r="D70" s="159">
        <v>1111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19016</v>
      </c>
      <c r="H71" s="533">
        <f>H59+H60+H61+H69+H70</f>
        <v>6600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479</v>
      </c>
      <c r="D75" s="159">
        <v>169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1516</v>
      </c>
      <c r="D76" s="533">
        <f>SUM(D68:D75)</f>
        <v>2691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19016</v>
      </c>
      <c r="H79" s="535">
        <f>H71+H73+H75+H77</f>
        <v>6600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>
        <v>11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1517</v>
      </c>
      <c r="D94" s="537">
        <f>D65+D76+D85+D92+D93</f>
        <v>2703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52496</v>
      </c>
      <c r="D95" s="539">
        <f>D94+D56</f>
        <v>50587</v>
      </c>
      <c r="E95" s="191" t="s">
        <v>291</v>
      </c>
      <c r="F95" s="436" t="s">
        <v>292</v>
      </c>
      <c r="G95" s="538">
        <f>G37+G40+G56+G79</f>
        <v>52496</v>
      </c>
      <c r="H95" s="539">
        <f>H37+H40+H56+H79</f>
        <v>50587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46107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ОПТИМА ОДИТ АД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45" zoomScale="190" zoomScaleNormal="70" zoomScaleSheetLayoutView="190" workbookViewId="0">
      <selection activeCell="B98" sqref="B98:H9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ИНТЕРКАПИТАЛ ПРОПЪРТИ ДИВЕЛОПМЪНТ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131397743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</v>
      </c>
      <c r="D12" s="276">
        <v>3</v>
      </c>
      <c r="E12" s="157" t="s">
        <v>304</v>
      </c>
      <c r="F12" s="202" t="s">
        <v>305</v>
      </c>
      <c r="G12" s="275">
        <v>282</v>
      </c>
      <c r="H12" s="276">
        <v>313</v>
      </c>
    </row>
    <row r="13" spans="1:9">
      <c r="A13" s="157" t="s">
        <v>306</v>
      </c>
      <c r="B13" s="155" t="s">
        <v>307</v>
      </c>
      <c r="C13" s="275">
        <v>145</v>
      </c>
      <c r="D13" s="276">
        <v>157</v>
      </c>
      <c r="E13" s="157" t="s">
        <v>308</v>
      </c>
      <c r="F13" s="202" t="s">
        <v>309</v>
      </c>
      <c r="G13" s="275">
        <v>22</v>
      </c>
      <c r="H13" s="276">
        <v>4</v>
      </c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10</v>
      </c>
      <c r="H14" s="276">
        <v>555</v>
      </c>
    </row>
    <row r="15" spans="1:9">
      <c r="A15" s="157" t="s">
        <v>314</v>
      </c>
      <c r="B15" s="155" t="s">
        <v>315</v>
      </c>
      <c r="C15" s="275">
        <v>52</v>
      </c>
      <c r="D15" s="276">
        <v>52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10</v>
      </c>
      <c r="D16" s="276">
        <v>11</v>
      </c>
      <c r="E16" s="198" t="s">
        <v>71</v>
      </c>
      <c r="F16" s="224" t="s">
        <v>319</v>
      </c>
      <c r="G16" s="559">
        <f>SUM(G12:G15)</f>
        <v>314</v>
      </c>
      <c r="H16" s="560">
        <f>SUM(H12:H15)</f>
        <v>872</v>
      </c>
    </row>
    <row r="17" spans="1:8" ht="31.5">
      <c r="A17" s="157" t="s">
        <v>320</v>
      </c>
      <c r="B17" s="155" t="s">
        <v>321</v>
      </c>
      <c r="C17" s="275">
        <v>813</v>
      </c>
      <c r="D17" s="276">
        <v>291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102</v>
      </c>
      <c r="D19" s="276">
        <v>182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1123</v>
      </c>
      <c r="D22" s="560">
        <f>SUM(D12:D18)+D19</f>
        <v>696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2051</v>
      </c>
      <c r="H24" s="276">
        <v>2641</v>
      </c>
    </row>
    <row r="25" spans="1:8" ht="31.5">
      <c r="A25" s="157" t="s">
        <v>343</v>
      </c>
      <c r="B25" s="199" t="s">
        <v>344</v>
      </c>
      <c r="C25" s="275">
        <v>761</v>
      </c>
      <c r="D25" s="276">
        <v>762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4</v>
      </c>
      <c r="D26" s="276">
        <v>3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2051</v>
      </c>
      <c r="H27" s="560">
        <f>SUM(H22:H26)</f>
        <v>2641</v>
      </c>
    </row>
    <row r="28" spans="1:8">
      <c r="A28" s="157" t="s">
        <v>98</v>
      </c>
      <c r="B28" s="199" t="s">
        <v>354</v>
      </c>
      <c r="C28" s="275">
        <v>3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768</v>
      </c>
      <c r="D29" s="560">
        <f>SUM(D25:D28)</f>
        <v>765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1891</v>
      </c>
      <c r="D31" s="214">
        <f>D29+D22</f>
        <v>1461</v>
      </c>
      <c r="E31" s="211" t="s">
        <v>358</v>
      </c>
      <c r="F31" s="226" t="s">
        <v>359</v>
      </c>
      <c r="G31" s="213">
        <f>G16+G18+G27</f>
        <v>2365</v>
      </c>
      <c r="H31" s="214">
        <f>H16+H18+H27</f>
        <v>3513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474</v>
      </c>
      <c r="D33" s="205">
        <f>IF((H31-D31)&gt;0,H31-D31,0)</f>
        <v>2052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1891</v>
      </c>
      <c r="D36" s="566">
        <f>D31-D34+D35</f>
        <v>1461</v>
      </c>
      <c r="E36" s="222" t="s">
        <v>374</v>
      </c>
      <c r="F36" s="216" t="s">
        <v>375</v>
      </c>
      <c r="G36" s="227">
        <f>G35-G34+G31</f>
        <v>2365</v>
      </c>
      <c r="H36" s="228">
        <f>H35-H34+H31</f>
        <v>3513</v>
      </c>
    </row>
    <row r="37" spans="1:8">
      <c r="A37" s="221" t="s">
        <v>376</v>
      </c>
      <c r="B37" s="193" t="s">
        <v>377</v>
      </c>
      <c r="C37" s="213">
        <f>IF((G36-C36)&gt;0,G36-C36,0)</f>
        <v>474</v>
      </c>
      <c r="D37" s="214">
        <f>IF((H36-D36)&gt;0,H36-D36,0)</f>
        <v>2052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474</v>
      </c>
      <c r="D42" s="205">
        <f>+IF((H36-D36-D38)&gt;0,H36-D36-D38,0)</f>
        <v>2052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474</v>
      </c>
      <c r="D44" s="228">
        <f>IF(H42=0,IF(D42-D43&gt;0,D42-D43+H43,0),IF(H42-H43&lt;0,H43-H42+D42,0))</f>
        <v>2052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2365</v>
      </c>
      <c r="D45" s="562">
        <f>D36+D38+D42</f>
        <v>3513</v>
      </c>
      <c r="E45" s="230" t="s">
        <v>401</v>
      </c>
      <c r="F45" s="232" t="s">
        <v>402</v>
      </c>
      <c r="G45" s="561">
        <f>G42+G36</f>
        <v>2365</v>
      </c>
      <c r="H45" s="562">
        <f>H42+H36</f>
        <v>3513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46107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ОПТИМА ОДИТ АД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41" zoomScale="145" zoomScaleNormal="145" zoomScaleSheetLayoutView="80" workbookViewId="0">
      <selection activeCell="B98" sqref="B98:H9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ИНТЕРКАПИТАЛ ПРОПЪРТИ ДИВЕЛОПМЪНТ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131397743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855</v>
      </c>
      <c r="D11" s="159">
        <v>669</v>
      </c>
    </row>
    <row r="12" spans="1:13">
      <c r="A12" s="237" t="s">
        <v>409</v>
      </c>
      <c r="B12" s="147" t="s">
        <v>410</v>
      </c>
      <c r="C12" s="160">
        <v>-124</v>
      </c>
      <c r="D12" s="159">
        <v>-950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-15</v>
      </c>
      <c r="D14" s="159">
        <v>-253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-9</v>
      </c>
      <c r="D15" s="159">
        <v>-138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703</v>
      </c>
      <c r="D21" s="583">
        <f>SUM(D11:D20)</f>
        <v>-672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-703</v>
      </c>
      <c r="D40" s="159">
        <v>673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-703</v>
      </c>
      <c r="D43" s="585">
        <f>SUM(D35:D42)</f>
        <v>673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</v>
      </c>
      <c r="D45" s="268"/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46107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ОПТИМА ОДИТ АД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B35" zoomScale="175" zoomScaleNormal="100" zoomScaleSheetLayoutView="175" workbookViewId="0">
      <selection activeCell="B98" sqref="B98:H9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ИНТЕРКАПИТАЛ ПРОПЪРТИ ДИВЕЛОПМЪНТ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131397743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27766</v>
      </c>
      <c r="D13" s="519">
        <f>'1-Баланс'!H20</f>
        <v>7651</v>
      </c>
      <c r="E13" s="519">
        <f>'1-Баланс'!H21</f>
        <v>9593</v>
      </c>
      <c r="F13" s="519">
        <f>'1-Баланс'!H23</f>
        <v>1</v>
      </c>
      <c r="G13" s="519">
        <f>'1-Баланс'!H24</f>
        <v>0</v>
      </c>
      <c r="H13" s="520"/>
      <c r="I13" s="519">
        <f>'1-Баланс'!H29+'1-Баланс'!H32</f>
        <v>17071</v>
      </c>
      <c r="J13" s="519">
        <f>'1-Баланс'!H30+'1-Баланс'!H33</f>
        <v>-29380</v>
      </c>
      <c r="K13" s="520"/>
      <c r="L13" s="519">
        <f>SUM(C13:K13)</f>
        <v>32702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27766</v>
      </c>
      <c r="D17" s="519">
        <f t="shared" ref="D17:M17" si="2">D13+D14</f>
        <v>7651</v>
      </c>
      <c r="E17" s="519">
        <f t="shared" si="2"/>
        <v>9593</v>
      </c>
      <c r="F17" s="519">
        <f t="shared" si="2"/>
        <v>1</v>
      </c>
      <c r="G17" s="519">
        <f t="shared" si="2"/>
        <v>0</v>
      </c>
      <c r="H17" s="519">
        <f t="shared" si="2"/>
        <v>0</v>
      </c>
      <c r="I17" s="519">
        <f t="shared" si="2"/>
        <v>17071</v>
      </c>
      <c r="J17" s="519">
        <f t="shared" si="2"/>
        <v>-29380</v>
      </c>
      <c r="K17" s="519">
        <f t="shared" si="2"/>
        <v>0</v>
      </c>
      <c r="L17" s="519">
        <f t="shared" si="1"/>
        <v>32702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474</v>
      </c>
      <c r="J18" s="519">
        <f>+'1-Баланс'!G33</f>
        <v>0</v>
      </c>
      <c r="K18" s="520"/>
      <c r="L18" s="519">
        <f t="shared" si="1"/>
        <v>474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27766</v>
      </c>
      <c r="D31" s="519">
        <f t="shared" ref="D31:M31" si="6">D19+D22+D23+D26+D30+D29+D17+D18</f>
        <v>7651</v>
      </c>
      <c r="E31" s="519">
        <f t="shared" si="6"/>
        <v>9593</v>
      </c>
      <c r="F31" s="519">
        <f t="shared" si="6"/>
        <v>1</v>
      </c>
      <c r="G31" s="519">
        <f t="shared" si="6"/>
        <v>0</v>
      </c>
      <c r="H31" s="519">
        <f t="shared" si="6"/>
        <v>0</v>
      </c>
      <c r="I31" s="519">
        <f t="shared" si="6"/>
        <v>17545</v>
      </c>
      <c r="J31" s="519">
        <f t="shared" si="6"/>
        <v>-29380</v>
      </c>
      <c r="K31" s="519">
        <f t="shared" si="6"/>
        <v>0</v>
      </c>
      <c r="L31" s="519">
        <f t="shared" si="1"/>
        <v>33176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27766</v>
      </c>
      <c r="D34" s="522">
        <f t="shared" si="7"/>
        <v>7651</v>
      </c>
      <c r="E34" s="522">
        <f t="shared" si="7"/>
        <v>9593</v>
      </c>
      <c r="F34" s="522">
        <f t="shared" si="7"/>
        <v>1</v>
      </c>
      <c r="G34" s="522">
        <f t="shared" si="7"/>
        <v>0</v>
      </c>
      <c r="H34" s="522">
        <f t="shared" si="7"/>
        <v>0</v>
      </c>
      <c r="I34" s="522">
        <f t="shared" si="7"/>
        <v>17545</v>
      </c>
      <c r="J34" s="522">
        <f t="shared" si="7"/>
        <v>-29380</v>
      </c>
      <c r="K34" s="522">
        <f t="shared" si="7"/>
        <v>0</v>
      </c>
      <c r="L34" s="522">
        <f t="shared" si="1"/>
        <v>33176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46107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ОПТИМА ОДИТ АД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Normal="70" zoomScaleSheetLayoutView="100" workbookViewId="0">
      <selection activeCell="B98" sqref="B98:H9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ИНТЕРКАПИТАЛ ПРОПЪРТИ ДИВЕЛОПМЪНТ </v>
      </c>
      <c r="B3" s="49"/>
      <c r="C3" s="16"/>
      <c r="D3" s="19"/>
    </row>
    <row r="4" spans="1:7">
      <c r="A4" s="62" t="str">
        <f>CONCATENATE("ЕИК по БУЛСТАТ: ", pdeBulstat)</f>
        <v>ЕИК по БУЛСТАТ: 131397743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46107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ОПТИМА ОДИТ АД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A8" zoomScale="80" zoomScaleNormal="85" zoomScaleSheetLayoutView="80" workbookViewId="0">
      <selection activeCell="B98" sqref="B98:H9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ИНТЕРКАПИТАЛ ПРОПЪРТИ ДИВЕЛОПМЪНТ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131397743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8660</v>
      </c>
      <c r="E11" s="287"/>
      <c r="F11" s="287"/>
      <c r="G11" s="283">
        <f>D11+E11-F11</f>
        <v>8660</v>
      </c>
      <c r="H11" s="287">
        <v>752</v>
      </c>
      <c r="I11" s="287"/>
      <c r="J11" s="283">
        <f>G11+H11-I11</f>
        <v>9412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9412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</v>
      </c>
      <c r="E14" s="287"/>
      <c r="F14" s="287"/>
      <c r="G14" s="283">
        <f t="shared" si="2"/>
        <v>1</v>
      </c>
      <c r="H14" s="287"/>
      <c r="I14" s="287"/>
      <c r="J14" s="283">
        <f t="shared" si="3"/>
        <v>1</v>
      </c>
      <c r="K14" s="287">
        <v>1</v>
      </c>
      <c r="L14" s="287"/>
      <c r="M14" s="287"/>
      <c r="N14" s="283">
        <f t="shared" si="4"/>
        <v>1</v>
      </c>
      <c r="O14" s="287"/>
      <c r="P14" s="287"/>
      <c r="Q14" s="283">
        <f t="shared" si="0"/>
        <v>1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</v>
      </c>
      <c r="E16" s="287"/>
      <c r="F16" s="287"/>
      <c r="G16" s="283">
        <f t="shared" si="2"/>
        <v>3</v>
      </c>
      <c r="H16" s="287"/>
      <c r="I16" s="287"/>
      <c r="J16" s="283">
        <f t="shared" si="3"/>
        <v>3</v>
      </c>
      <c r="K16" s="287">
        <v>3</v>
      </c>
      <c r="L16" s="287"/>
      <c r="M16" s="287"/>
      <c r="N16" s="283">
        <f t="shared" si="4"/>
        <v>3</v>
      </c>
      <c r="O16" s="287"/>
      <c r="P16" s="287"/>
      <c r="Q16" s="283">
        <f t="shared" si="0"/>
        <v>3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544</v>
      </c>
      <c r="E18" s="287"/>
      <c r="F18" s="287"/>
      <c r="G18" s="283">
        <f t="shared" si="2"/>
        <v>544</v>
      </c>
      <c r="H18" s="287"/>
      <c r="I18" s="287"/>
      <c r="J18" s="283">
        <f t="shared" si="3"/>
        <v>544</v>
      </c>
      <c r="K18" s="287">
        <v>544</v>
      </c>
      <c r="L18" s="287"/>
      <c r="M18" s="287"/>
      <c r="N18" s="283">
        <f t="shared" si="4"/>
        <v>544</v>
      </c>
      <c r="O18" s="287"/>
      <c r="P18" s="287"/>
      <c r="Q18" s="283">
        <f t="shared" si="0"/>
        <v>544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9208</v>
      </c>
      <c r="E19" s="288">
        <f>SUM(E11:E18)</f>
        <v>0</v>
      </c>
      <c r="F19" s="288">
        <f>SUM(F11:F18)</f>
        <v>0</v>
      </c>
      <c r="G19" s="283">
        <f t="shared" si="2"/>
        <v>9208</v>
      </c>
      <c r="H19" s="288">
        <f>SUM(H11:H18)</f>
        <v>752</v>
      </c>
      <c r="I19" s="288">
        <f>SUM(I11:I18)</f>
        <v>0</v>
      </c>
      <c r="J19" s="283">
        <f t="shared" si="3"/>
        <v>9960</v>
      </c>
      <c r="K19" s="288">
        <f>SUM(K11:K18)</f>
        <v>548</v>
      </c>
      <c r="L19" s="288">
        <f>SUM(L11:L18)</f>
        <v>0</v>
      </c>
      <c r="M19" s="288">
        <f>SUM(M11:M18)</f>
        <v>0</v>
      </c>
      <c r="N19" s="283">
        <f t="shared" si="4"/>
        <v>548</v>
      </c>
      <c r="O19" s="288">
        <f>SUM(O11:O18)</f>
        <v>0</v>
      </c>
      <c r="P19" s="288">
        <f>SUM(P11:P18)</f>
        <v>0</v>
      </c>
      <c r="Q19" s="283">
        <f t="shared" si="0"/>
        <v>548</v>
      </c>
      <c r="R19" s="297">
        <f t="shared" si="1"/>
        <v>9412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39224</v>
      </c>
      <c r="E20" s="287">
        <v>3157</v>
      </c>
      <c r="F20" s="287">
        <v>814</v>
      </c>
      <c r="G20" s="283">
        <f t="shared" si="2"/>
        <v>41567</v>
      </c>
      <c r="H20" s="287"/>
      <c r="I20" s="287"/>
      <c r="J20" s="283">
        <f t="shared" si="3"/>
        <v>41567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41567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48432</v>
      </c>
      <c r="E43" s="306">
        <f>E19+E20+E22+E28+E41+E42</f>
        <v>3157</v>
      </c>
      <c r="F43" s="306">
        <f t="shared" ref="F43:R43" si="11">F19+F20+F22+F28+F41+F42</f>
        <v>814</v>
      </c>
      <c r="G43" s="306">
        <f t="shared" si="11"/>
        <v>50775</v>
      </c>
      <c r="H43" s="306">
        <f t="shared" si="11"/>
        <v>752</v>
      </c>
      <c r="I43" s="306">
        <f t="shared" si="11"/>
        <v>0</v>
      </c>
      <c r="J43" s="306">
        <f t="shared" si="11"/>
        <v>51527</v>
      </c>
      <c r="K43" s="306">
        <f t="shared" si="11"/>
        <v>548</v>
      </c>
      <c r="L43" s="306">
        <f t="shared" si="11"/>
        <v>0</v>
      </c>
      <c r="M43" s="306">
        <f t="shared" si="11"/>
        <v>0</v>
      </c>
      <c r="N43" s="306">
        <f t="shared" si="11"/>
        <v>548</v>
      </c>
      <c r="O43" s="306">
        <f t="shared" si="11"/>
        <v>0</v>
      </c>
      <c r="P43" s="306">
        <f t="shared" si="11"/>
        <v>0</v>
      </c>
      <c r="Q43" s="306">
        <f t="shared" si="11"/>
        <v>548</v>
      </c>
      <c r="R43" s="307">
        <f t="shared" si="11"/>
        <v>50979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46107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ОПТИМА ОДИТ АД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3" zoomScale="80" zoomScaleNormal="85" zoomScaleSheetLayoutView="80" workbookViewId="0">
      <selection activeCell="B98" sqref="B98:H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ИНТЕРКАПИТАЛ ПРОПЪРТИ ДИВЕЛОПМЪНТ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131397743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1037</v>
      </c>
      <c r="D30" s="325">
        <v>1037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v>479</v>
      </c>
      <c r="D40" s="319">
        <v>479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1516</v>
      </c>
      <c r="D45" s="386">
        <f>D26+D30+D31+D33+D32+D34+D35+D40</f>
        <v>1516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1516</v>
      </c>
      <c r="D46" s="392">
        <f>D45+D23+D21+D11</f>
        <v>1516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11938</v>
      </c>
      <c r="D77" s="113">
        <f>D78+D80</f>
        <v>11938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11938</v>
      </c>
      <c r="D80" s="160">
        <v>11938</v>
      </c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4920</v>
      </c>
      <c r="D87" s="111">
        <f>SUM(D88:D92)+D96</f>
        <v>4920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4053</v>
      </c>
      <c r="D89" s="160">
        <v>4053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483</v>
      </c>
      <c r="D90" s="160">
        <v>483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167</v>
      </c>
      <c r="D91" s="160">
        <v>167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v>212</v>
      </c>
      <c r="D92" s="113">
        <v>212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5</v>
      </c>
      <c r="D96" s="160">
        <v>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2158</v>
      </c>
      <c r="D97" s="160">
        <v>2158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19016</v>
      </c>
      <c r="D98" s="382">
        <f>D87+D82+D77+D73+D97</f>
        <v>19016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19016</v>
      </c>
      <c r="D99" s="376">
        <f>D98+D70+D68</f>
        <v>19016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46107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ОПТИМА ОДИТ АД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98" sqref="B98:H9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ИНТЕРКАПИТАЛ ПРОПЪРТИ ДИВЕЛОПМЪНТ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131397743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46107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ОПТИМА ОДИТ АД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2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2026-03-31T14:07:12Z</cp:lastPrinted>
  <dcterms:created xsi:type="dcterms:W3CDTF">2006-09-16T00:00:00Z</dcterms:created>
  <dcterms:modified xsi:type="dcterms:W3CDTF">2026-03-31T14:32:27Z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