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slavova\Documents\ПОЛСКА-БОРСА\QUARTERS\READY-Q1-2023\FINAL\posted\"/>
    </mc:Choice>
  </mc:AlternateContent>
  <bookViews>
    <workbookView xWindow="0" yWindow="0" windowWidth="28800" windowHeight="11835"/>
  </bookViews>
  <sheets>
    <sheet name=" reference-adss"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2" i="1" l="1"/>
  <c r="H163" i="1" s="1"/>
  <c r="D162" i="1"/>
  <c r="D163" i="1" s="1"/>
  <c r="H160" i="1"/>
  <c r="G160" i="1"/>
  <c r="G162" i="1" s="1"/>
  <c r="G163" i="1" s="1"/>
  <c r="F160" i="1"/>
  <c r="F162" i="1" s="1"/>
  <c r="F163" i="1" s="1"/>
  <c r="E160" i="1"/>
  <c r="E162" i="1" s="1"/>
  <c r="E163" i="1" s="1"/>
  <c r="D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160" i="1" l="1"/>
  <c r="I162" i="1" s="1"/>
  <c r="I163" i="1" s="1"/>
</calcChain>
</file>

<file path=xl/sharedStrings.xml><?xml version="1.0" encoding="utf-8"?>
<sst xmlns="http://schemas.openxmlformats.org/spreadsheetml/2006/main" count="522" uniqueCount="205">
  <si>
    <t>Commercial real estate (CRI)</t>
  </si>
  <si>
    <t>Place of TNI***</t>
  </si>
  <si>
    <t>Type of TNI**</t>
  </si>
  <si>
    <t>Area in sq.m.</t>
  </si>
  <si>
    <r>
      <t>Reporting value at the beginning of the period</t>
    </r>
    <r>
      <rPr>
        <b/>
        <sz val="11"/>
        <rFont val="Times New Roman"/>
        <family val="1"/>
        <charset val="204"/>
      </rPr>
      <t xml:space="preserve"> in BGN thousand</t>
    </r>
  </si>
  <si>
    <t>Reporting value of those received during the period in BGN thousand.</t>
  </si>
  <si>
    <t>Depreciation (charged/written off) in BGN thousand</t>
  </si>
  <si>
    <t>Revaluation (increase/decrease) in thousand BGN</t>
  </si>
  <si>
    <t>Balance sheet value of the owned TNI as of 31.12.2021 in thousand BGN</t>
  </si>
  <si>
    <t>SHOP C1</t>
  </si>
  <si>
    <t>1.Local prime location</t>
  </si>
  <si>
    <t>2. Commercial objects</t>
  </si>
  <si>
    <t>MANICURE AND PEDICURE SALON</t>
  </si>
  <si>
    <t>22.98</t>
  </si>
  <si>
    <t>SHOP C3</t>
  </si>
  <si>
    <t>38.17</t>
  </si>
  <si>
    <t>A HAIR-DRESSING SALON</t>
  </si>
  <si>
    <t>JADOO STORE</t>
  </si>
  <si>
    <t>33.59</t>
  </si>
  <si>
    <t>SHOP C6</t>
  </si>
  <si>
    <t>22.54</t>
  </si>
  <si>
    <t>SHOP C7</t>
  </si>
  <si>
    <t>22.56</t>
  </si>
  <si>
    <t>WATER BAR</t>
  </si>
  <si>
    <t>CAFE C10</t>
  </si>
  <si>
    <t>65.39</t>
  </si>
  <si>
    <t>RESTAURANT C11</t>
  </si>
  <si>
    <t>215.89</t>
  </si>
  <si>
    <t>SHOP C14</t>
  </si>
  <si>
    <t>5. Others</t>
  </si>
  <si>
    <t>COSMETIC STUDIO M2-1</t>
  </si>
  <si>
    <t>244.61</t>
  </si>
  <si>
    <t>BANK</t>
  </si>
  <si>
    <t>247.8</t>
  </si>
  <si>
    <t>WAREHOUSE 22-S1</t>
  </si>
  <si>
    <t>34.85</t>
  </si>
  <si>
    <t>WAREHOUSE 22-S2</t>
  </si>
  <si>
    <t>25.64</t>
  </si>
  <si>
    <t>CASH BOX 23-S3</t>
  </si>
  <si>
    <t>1. Offices</t>
  </si>
  <si>
    <t>WAREHOUSE 24-S4</t>
  </si>
  <si>
    <t>32.12</t>
  </si>
  <si>
    <t>WAREHOUSE 24-S5</t>
  </si>
  <si>
    <t>WAREHOUSE 24-S6</t>
  </si>
  <si>
    <t>WAREHOUSE 24-S7</t>
  </si>
  <si>
    <t>75.88</t>
  </si>
  <si>
    <t>TOILET</t>
  </si>
  <si>
    <t>ARCHITECTURAL ELEMENTS</t>
  </si>
  <si>
    <t>567.39</t>
  </si>
  <si>
    <t>RESTAURANT</t>
  </si>
  <si>
    <t>1100.1</t>
  </si>
  <si>
    <t>CONFERENCE CENTER</t>
  </si>
  <si>
    <t>2006.87</t>
  </si>
  <si>
    <t>PARKING</t>
  </si>
  <si>
    <t>974.18</t>
  </si>
  <si>
    <t>WAREHOUSES</t>
  </si>
  <si>
    <t>510.08</t>
  </si>
  <si>
    <t>TECHNICAL ROOM</t>
  </si>
  <si>
    <t>60.84</t>
  </si>
  <si>
    <t>338.42</t>
  </si>
  <si>
    <t>COMMON AREAS</t>
  </si>
  <si>
    <t>apartment 1-1</t>
  </si>
  <si>
    <t>4. Residential properties</t>
  </si>
  <si>
    <t>apartment 1-10</t>
  </si>
  <si>
    <t>apartment 1-11</t>
  </si>
  <si>
    <t>apartment 1-4</t>
  </si>
  <si>
    <t>apartment 11-5-2</t>
  </si>
  <si>
    <t>apartment 13-2</t>
  </si>
  <si>
    <t>apartment 13-4</t>
  </si>
  <si>
    <t>apartment 13-S2</t>
  </si>
  <si>
    <t>apartment 14-1</t>
  </si>
  <si>
    <t>apartment 14-2</t>
  </si>
  <si>
    <t>apartment 15-1</t>
  </si>
  <si>
    <t>apartment 15-S1</t>
  </si>
  <si>
    <t>apartment 16-1</t>
  </si>
  <si>
    <t>apartment 16-2</t>
  </si>
  <si>
    <t>apartment 17-S1</t>
  </si>
  <si>
    <t>apartment 18-1</t>
  </si>
  <si>
    <t>apartment 18-3</t>
  </si>
  <si>
    <t>apartment 19-1</t>
  </si>
  <si>
    <t>apartment 19-2</t>
  </si>
  <si>
    <t>apartment 2-6</t>
  </si>
  <si>
    <t>apartment 2-7</t>
  </si>
  <si>
    <t>apartment 20-S1</t>
  </si>
  <si>
    <t>apartment 21-3</t>
  </si>
  <si>
    <t>apartment 22-1</t>
  </si>
  <si>
    <t>apartment 23-2</t>
  </si>
  <si>
    <t>apartment 23-3</t>
  </si>
  <si>
    <t>apartment 3-4</t>
  </si>
  <si>
    <t>apartment 36-11</t>
  </si>
  <si>
    <t>apartment 4-1</t>
  </si>
  <si>
    <t>apartment 4-10</t>
  </si>
  <si>
    <t>apartment 6-2</t>
  </si>
  <si>
    <t>apartment 7-8</t>
  </si>
  <si>
    <t>apartment 8-3-2</t>
  </si>
  <si>
    <t>apartment 9-2</t>
  </si>
  <si>
    <t>apartment 24-2</t>
  </si>
  <si>
    <t>apartment 27-3</t>
  </si>
  <si>
    <t>apartment 30-20</t>
  </si>
  <si>
    <t>office 30-22</t>
  </si>
  <si>
    <t>apartment 30-6</t>
  </si>
  <si>
    <t>apartment 30-8</t>
  </si>
  <si>
    <t>apartment 31-27</t>
  </si>
  <si>
    <t>apartment 31-38</t>
  </si>
  <si>
    <t>apartment 32-10</t>
  </si>
  <si>
    <t>apartment 32-11</t>
  </si>
  <si>
    <t>apartment 32-12</t>
  </si>
  <si>
    <t>apartment 32-13</t>
  </si>
  <si>
    <t>apartment 32-28</t>
  </si>
  <si>
    <t>apartment 32-48</t>
  </si>
  <si>
    <t>apartment 32-55</t>
  </si>
  <si>
    <t>apartment 32-74</t>
  </si>
  <si>
    <t>apartment 33-13</t>
  </si>
  <si>
    <t>apartment 33-22</t>
  </si>
  <si>
    <t>apartment 33-44</t>
  </si>
  <si>
    <t>apartment 33-60</t>
  </si>
  <si>
    <t>apartment 34-10</t>
  </si>
  <si>
    <t>apartment 34-11</t>
  </si>
  <si>
    <t>apartment 34-12</t>
  </si>
  <si>
    <t>apartment 34-13</t>
  </si>
  <si>
    <t>apartment 34-4</t>
  </si>
  <si>
    <t>apartment 34-8</t>
  </si>
  <si>
    <t>apartment 35-1</t>
  </si>
  <si>
    <t>apartment 35-15</t>
  </si>
  <si>
    <t>apartment 35-2</t>
  </si>
  <si>
    <t>apartment 35-5</t>
  </si>
  <si>
    <t>apartment 35-6</t>
  </si>
  <si>
    <t>apartment 35-9</t>
  </si>
  <si>
    <t>studio 36-13</t>
  </si>
  <si>
    <t>apartment 36-19</t>
  </si>
  <si>
    <t>apartment 36-25</t>
  </si>
  <si>
    <t>apartment 36-26</t>
  </si>
  <si>
    <t>apartment 36-6</t>
  </si>
  <si>
    <t>apartment 37-1</t>
  </si>
  <si>
    <t>apartment 37-11</t>
  </si>
  <si>
    <t>apartment 37-14</t>
  </si>
  <si>
    <t>apartment 37-8</t>
  </si>
  <si>
    <t>APARTMENT 5</t>
  </si>
  <si>
    <t>APARTMENT 6</t>
  </si>
  <si>
    <t>APARTMENT 3</t>
  </si>
  <si>
    <t>APARTMENT 4</t>
  </si>
  <si>
    <t>APARTMENT 1</t>
  </si>
  <si>
    <t>APARTMENT 2</t>
  </si>
  <si>
    <t>STUDIO #10</t>
  </si>
  <si>
    <t>STUDIO #11</t>
  </si>
  <si>
    <t>STUDIO #13</t>
  </si>
  <si>
    <t>STUDIO #14</t>
  </si>
  <si>
    <t>STUDIO #15</t>
  </si>
  <si>
    <t>STUDIO #16</t>
  </si>
  <si>
    <t>STUDIO #17</t>
  </si>
  <si>
    <t>STUDIO #18</t>
  </si>
  <si>
    <t>STUDIO #19</t>
  </si>
  <si>
    <t>STUDIO #20</t>
  </si>
  <si>
    <t>STUDIO #21</t>
  </si>
  <si>
    <t>STUDIO #22</t>
  </si>
  <si>
    <t>STUDIO #23</t>
  </si>
  <si>
    <t>STUDIO #24</t>
  </si>
  <si>
    <t>STUDIO #25</t>
  </si>
  <si>
    <t>STUDIO #26</t>
  </si>
  <si>
    <t>STUDIO #27</t>
  </si>
  <si>
    <t>STUDIO #28</t>
  </si>
  <si>
    <t>STUDIO #30</t>
  </si>
  <si>
    <t>STUDIO #31</t>
  </si>
  <si>
    <t>STUDIO #32</t>
  </si>
  <si>
    <t>STUDIO #33</t>
  </si>
  <si>
    <t>STUDIO #34</t>
  </si>
  <si>
    <t>STUDIO #35</t>
  </si>
  <si>
    <t>STUDIO #36</t>
  </si>
  <si>
    <t>STUDIO #37</t>
  </si>
  <si>
    <t>STUDIO #38</t>
  </si>
  <si>
    <t>STUDIO #39</t>
  </si>
  <si>
    <t>STUDIO #40</t>
  </si>
  <si>
    <t>STUDIO #41</t>
  </si>
  <si>
    <t>STUDIO #42</t>
  </si>
  <si>
    <t>STUDIO #43</t>
  </si>
  <si>
    <t>STUDIO #44</t>
  </si>
  <si>
    <t>STUDIO #46</t>
  </si>
  <si>
    <t>STUDIO #47</t>
  </si>
  <si>
    <t>STUDIO #48</t>
  </si>
  <si>
    <t>STUDIO #5</t>
  </si>
  <si>
    <t>STUDIO #6</t>
  </si>
  <si>
    <t>STUDIO #7</t>
  </si>
  <si>
    <t>STUDIO #8</t>
  </si>
  <si>
    <t>STUDIO #9</t>
  </si>
  <si>
    <t>STUDIO #1</t>
  </si>
  <si>
    <t>STUDIO #2</t>
  </si>
  <si>
    <t>STUDIO #3</t>
  </si>
  <si>
    <t>STUDIO #4</t>
  </si>
  <si>
    <t>COMMON PREMISES ZONE 2</t>
  </si>
  <si>
    <t>TOTAL VALUE</t>
  </si>
  <si>
    <r>
      <t xml:space="preserve"> TNI 1 owned by</t>
    </r>
    <r>
      <rPr>
        <sz val="11"/>
        <color indexed="30"/>
        <rFont val="Times New Roman"/>
        <family val="1"/>
        <charset val="204"/>
      </rPr>
      <t xml:space="preserve"> specialized company</t>
    </r>
    <r>
      <rPr>
        <sz val="11"/>
        <rFont val="Times New Roman"/>
        <family val="1"/>
        <charset val="204"/>
      </rPr>
      <t>with the name INTERCAPITAL PROPERTY DEVELOPMENT REIT, EIK 131397743</t>
    </r>
  </si>
  <si>
    <t>Date of preparation:</t>
  </si>
  <si>
    <t>Prepared the reference:</t>
  </si>
  <si>
    <t>Notes:</t>
  </si>
  <si>
    <t>*TNI is an immovable property, a source of income that exists or is under development, including rental housing or real estate used by the owners of the properties for their business, regardless of whether they are existing or under construction **"Type of property " refers to the main type of use of the commercial property. For TNI indicators, this distribution should include the following categories, which are selected from drop-down menus: a) residential, e.g. multi-household buildings; b) commercial objects, e.g. hotels, restaurants, shopping centers; c) offices, e.g. properties that are primarily used as professional or business offices; d) industrial, e.g. properties that are used for production, distribution and logistics; e) other types of commercial properties *** The location of the property is divided into local primary location, local secondary location and foreign, which is selected from drop-down menus. Prime is generally considered to be the best location in a given market, which is reflected in rental yields. For office buildings, this may be the central location in a large city. For commercial buildings, this may refer to a pedestrianized city center or a centrally located shopping mall. For logistics buildings, this may refer to a location where the necessary infrastructure and services are in place and which has excellent access to transport networks. The determination of primary and secondary location is made on the basis of expert assessment. For example, a larger city can be considered as a primary location, and small towns as secondary, taking into account the purpose of the property.</t>
  </si>
  <si>
    <t>Notes:</t>
  </si>
  <si>
    <t>1. In case it is necessary to supplement the tables, additional lines are inserted.</t>
  </si>
  <si>
    <t>2. In the case of a decrease in value, a "-" sign is used for revaluations</t>
  </si>
  <si>
    <t>Reference for the owned commercial real estate (TNI)* from DSIC with the name INTERCAPITAL PROPERTY DEVELOPMENT REIT, for the period from 1.01.2023 to 31.03.2023</t>
  </si>
  <si>
    <t>3. The statement shall be submitted for each quarter and at the end of each year, together with the quarterly</t>
  </si>
  <si>
    <t>/annual statements/notifications, the data being given cumulatively from the year.</t>
  </si>
  <si>
    <t xml:space="preserve">4. The references are related to the implementation of Recommendations C and D of the Recommendation </t>
  </si>
  <si>
    <t>of the European Council on Systemic Risk of March 21, 2019.</t>
  </si>
  <si>
    <t xml:space="preserve"> (ESRB/2019/3) </t>
  </si>
  <si>
    <t>(https://www.esrb.europa.eu/pub/pdf/recommendations/esrb.recommendation190819_ESRB_2019-3~6690e1fbd3.bg.pdf)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</si>
</sst>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0\ &quot;лв.&quot;_-;\-* #,##0\ &quot;лв.&quot;_-;_-* &quot;-&quot;\ &quot;лв.&quot;_-;_-@_-"/>
    <numFmt numFmtId="43" formatCode="_-* #,##0.00\ _л_в_._-;\-* #,##0.00\ _л_в_._-;_-* &quot;-&quot;??\ _л_в_._-;_-@_-"/>
  </numFmts>
  <fonts count="9"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name val="Times New Roman"/>
      <family val="1"/>
      <charset val="204"/>
    </font>
    <font>
      <sz val="11"/>
      <name val="Times New Roman"/>
      <family val="1"/>
      <charset val="204"/>
    </font>
    <font>
      <b/>
      <sz val="11"/>
      <color theme="1"/>
      <name val="Times New Roman"/>
      <family val="1"/>
      <charset val="204"/>
    </font>
    <font>
      <b/>
      <u/>
      <sz val="11"/>
      <name val="Times New Roman"/>
      <family val="1"/>
      <charset val="204"/>
    </font>
    <font>
      <sz val="11"/>
      <color indexed="30"/>
      <name val="Times New Roman"/>
      <family val="1"/>
      <charset val="204"/>
    </font>
    <font>
      <u/>
      <sz val="11"/>
      <color rgb="FFFF0000"/>
      <name val="Times New Roman"/>
      <family val="1"/>
      <charset val="204"/>
    </font>
  </fonts>
  <fills count="3">
    <fill>
      <patternFill patternType="none"/>
    </fill>
    <fill>
      <patternFill patternType="gray125"/>
    </fill>
    <fill>
      <patternFill patternType="solid">
        <fgColor rgb="FF00B0F0"/>
        <bgColor indexed="64"/>
      </patternFill>
    </fill>
  </fills>
  <borders count="2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72">
    <xf numFmtId="0" fontId="0" fillId="0" borderId="0" xfId="0"/>
    <xf numFmtId="0" fontId="2" fillId="0" borderId="1" xfId="0" applyFont="1" applyBorder="1" applyAlignment="1">
      <alignment vertical="center"/>
    </xf>
    <xf numFmtId="0" fontId="2" fillId="0" borderId="0" xfId="0" applyFont="1" applyAlignment="1">
      <alignment vertical="center"/>
    </xf>
    <xf numFmtId="0" fontId="4"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43" fontId="3" fillId="0" borderId="7" xfId="1" applyFont="1" applyFill="1" applyBorder="1" applyAlignment="1">
      <alignment horizontal="left" vertical="center" wrapText="1"/>
    </xf>
    <xf numFmtId="0" fontId="3" fillId="0" borderId="8" xfId="0" applyFont="1" applyFill="1" applyBorder="1" applyAlignment="1">
      <alignment horizontal="center" vertical="center" wrapText="1"/>
    </xf>
    <xf numFmtId="43" fontId="3" fillId="0" borderId="9" xfId="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Fill="1" applyBorder="1" applyAlignment="1">
      <alignment horizontal="left" vertical="center" wrapText="1"/>
    </xf>
    <xf numFmtId="4" fontId="4" fillId="0" borderId="11" xfId="0" applyNumberFormat="1" applyFont="1" applyFill="1" applyBorder="1" applyAlignment="1">
      <alignment horizontal="right" vertical="center" wrapText="1"/>
    </xf>
    <xf numFmtId="1" fontId="4" fillId="0" borderId="11" xfId="0" applyNumberFormat="1" applyFont="1" applyFill="1" applyBorder="1" applyAlignment="1">
      <alignment horizontal="right" vertical="center" wrapText="1"/>
    </xf>
    <xf numFmtId="0" fontId="2" fillId="0" borderId="10" xfId="0" applyFont="1" applyBorder="1" applyAlignment="1">
      <alignment vertical="center"/>
    </xf>
    <xf numFmtId="4" fontId="4" fillId="0" borderId="11" xfId="0" applyNumberFormat="1" applyFont="1" applyBorder="1" applyAlignment="1">
      <alignment horizontal="right" vertical="center" wrapText="1"/>
    </xf>
    <xf numFmtId="1" fontId="2" fillId="0" borderId="11" xfId="0" applyNumberFormat="1" applyFont="1" applyBorder="1" applyAlignment="1">
      <alignment horizontal="right" vertical="center"/>
    </xf>
    <xf numFmtId="1" fontId="3" fillId="0" borderId="11" xfId="0" applyNumberFormat="1" applyFont="1" applyFill="1" applyBorder="1" applyAlignment="1">
      <alignment horizontal="right" vertical="center" wrapText="1"/>
    </xf>
    <xf numFmtId="0" fontId="4" fillId="0" borderId="14" xfId="0" applyFont="1" applyFill="1" applyBorder="1" applyAlignment="1">
      <alignment horizontal="left" vertical="center" wrapText="1"/>
    </xf>
    <xf numFmtId="0" fontId="4" fillId="0" borderId="15" xfId="0" applyFont="1" applyBorder="1" applyAlignment="1">
      <alignment horizontal="left" vertical="center" wrapText="1"/>
    </xf>
    <xf numFmtId="0" fontId="4" fillId="0" borderId="15" xfId="0" applyFont="1" applyFill="1" applyBorder="1" applyAlignment="1">
      <alignment horizontal="left" vertical="center" wrapText="1"/>
    </xf>
    <xf numFmtId="4" fontId="4" fillId="0" borderId="16" xfId="0" applyNumberFormat="1" applyFont="1" applyBorder="1" applyAlignment="1">
      <alignment horizontal="right" vertical="center" wrapText="1"/>
    </xf>
    <xf numFmtId="1" fontId="2" fillId="0" borderId="16" xfId="0" applyNumberFormat="1" applyFont="1" applyBorder="1" applyAlignment="1">
      <alignment horizontal="right" vertical="center"/>
    </xf>
    <xf numFmtId="0" fontId="2" fillId="0" borderId="17" xfId="0" applyFont="1" applyBorder="1" applyAlignment="1">
      <alignment vertical="center"/>
    </xf>
    <xf numFmtId="0" fontId="5" fillId="0" borderId="18" xfId="0" applyFont="1" applyBorder="1" applyAlignment="1">
      <alignment vertical="center"/>
    </xf>
    <xf numFmtId="0" fontId="6" fillId="0" borderId="18" xfId="0" applyFont="1" applyFill="1" applyBorder="1" applyAlignment="1">
      <alignment horizontal="left" vertical="center" wrapText="1"/>
    </xf>
    <xf numFmtId="4" fontId="3" fillId="0" borderId="19" xfId="0" applyNumberFormat="1" applyFont="1" applyBorder="1" applyAlignment="1">
      <alignment horizontal="right" vertical="center" wrapText="1"/>
    </xf>
    <xf numFmtId="0" fontId="2" fillId="2" borderId="0" xfId="0"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wrapText="1"/>
    </xf>
    <xf numFmtId="4" fontId="3" fillId="2" borderId="0" xfId="0" applyNumberFormat="1" applyFont="1" applyFill="1" applyBorder="1" applyAlignment="1">
      <alignment horizontal="left" vertical="center" wrapText="1"/>
    </xf>
    <xf numFmtId="43" fontId="4" fillId="2" borderId="0" xfId="1" applyFont="1" applyFill="1" applyBorder="1" applyAlignment="1">
      <alignment horizontal="left" vertical="center" wrapText="1"/>
    </xf>
    <xf numFmtId="1" fontId="4" fillId="2" borderId="0" xfId="0" applyNumberFormat="1" applyFont="1" applyFill="1" applyBorder="1" applyAlignment="1">
      <alignment horizontal="center" vertical="center" wrapText="1"/>
    </xf>
    <xf numFmtId="43" fontId="4" fillId="2" borderId="0" xfId="1" applyFont="1" applyFill="1" applyBorder="1" applyAlignment="1">
      <alignment vertical="center" wrapText="1"/>
    </xf>
    <xf numFmtId="0" fontId="4" fillId="0" borderId="5" xfId="0" applyFont="1" applyFill="1" applyBorder="1" applyAlignment="1">
      <alignment horizontal="left" vertical="center" wrapText="1"/>
    </xf>
    <xf numFmtId="1" fontId="3" fillId="0" borderId="8" xfId="0" applyNumberFormat="1" applyFont="1" applyFill="1" applyBorder="1" applyAlignment="1">
      <alignment horizontal="right" vertical="center" wrapText="1"/>
    </xf>
    <xf numFmtId="1" fontId="3" fillId="0" borderId="19" xfId="0" applyNumberFormat="1" applyFont="1" applyBorder="1" applyAlignment="1">
      <alignment horizontal="right" vertical="center" wrapText="1"/>
    </xf>
    <xf numFmtId="0" fontId="2" fillId="0" borderId="0" xfId="0" applyFont="1"/>
    <xf numFmtId="0" fontId="2" fillId="0" borderId="0" xfId="0" applyFont="1" applyBorder="1" applyAlignment="1">
      <alignment vertical="center"/>
    </xf>
    <xf numFmtId="0" fontId="5" fillId="0" borderId="0" xfId="0" applyFont="1" applyBorder="1" applyAlignment="1">
      <alignment vertical="center"/>
    </xf>
    <xf numFmtId="0" fontId="6" fillId="0" borderId="0" xfId="0" applyFont="1" applyFill="1" applyBorder="1" applyAlignment="1">
      <alignment horizontal="left" vertical="center" wrapText="1"/>
    </xf>
    <xf numFmtId="4" fontId="3" fillId="0" borderId="0" xfId="0" applyNumberFormat="1" applyFont="1" applyBorder="1" applyAlignment="1">
      <alignment horizontal="right" vertical="center" wrapText="1"/>
    </xf>
    <xf numFmtId="43" fontId="3" fillId="0" borderId="0" xfId="1" applyFont="1" applyBorder="1" applyAlignment="1">
      <alignment horizontal="left" vertical="center" wrapText="1"/>
    </xf>
    <xf numFmtId="1" fontId="3" fillId="0" borderId="0" xfId="0" applyNumberFormat="1" applyFont="1" applyBorder="1" applyAlignment="1">
      <alignment horizontal="right" vertical="center" wrapText="1"/>
    </xf>
    <xf numFmtId="43" fontId="3" fillId="0" borderId="0" xfId="1" applyFont="1" applyBorder="1" applyAlignment="1">
      <alignment horizontal="right" vertical="center" wrapText="1"/>
    </xf>
    <xf numFmtId="14" fontId="5" fillId="0" borderId="0" xfId="0" applyNumberFormat="1" applyFont="1" applyBorder="1" applyAlignment="1">
      <alignment vertical="center"/>
    </xf>
    <xf numFmtId="4" fontId="3" fillId="0" borderId="0" xfId="0" applyNumberFormat="1" applyFont="1" applyBorder="1" applyAlignment="1">
      <alignment horizontal="left" vertical="center" wrapText="1"/>
    </xf>
    <xf numFmtId="43" fontId="4" fillId="0" borderId="0" xfId="1" applyFont="1" applyBorder="1" applyAlignment="1">
      <alignment horizontal="left" vertical="center" wrapText="1"/>
    </xf>
    <xf numFmtId="42" fontId="4" fillId="0" borderId="0" xfId="0" applyNumberFormat="1" applyFont="1" applyBorder="1" applyAlignment="1">
      <alignment horizontal="center" vertical="center" wrapText="1"/>
    </xf>
    <xf numFmtId="43" fontId="2" fillId="0" borderId="0" xfId="1" applyFont="1"/>
    <xf numFmtId="0" fontId="8" fillId="0" borderId="0" xfId="0" applyFont="1" applyAlignment="1">
      <alignment horizontal="right" vertical="top"/>
    </xf>
    <xf numFmtId="43" fontId="2" fillId="0" borderId="0" xfId="1" applyFont="1" applyAlignment="1">
      <alignment horizontal="left"/>
    </xf>
    <xf numFmtId="0" fontId="2" fillId="0" borderId="0" xfId="0" applyFont="1" applyAlignment="1"/>
    <xf numFmtId="3" fontId="2" fillId="0" borderId="11" xfId="1" applyNumberFormat="1" applyFont="1" applyBorder="1" applyAlignment="1">
      <alignment horizontal="left" vertical="center"/>
    </xf>
    <xf numFmtId="3" fontId="4" fillId="0" borderId="11" xfId="1" applyNumberFormat="1" applyFont="1" applyFill="1" applyBorder="1" applyAlignment="1">
      <alignment horizontal="left" vertical="center" wrapText="1"/>
    </xf>
    <xf numFmtId="3" fontId="2" fillId="0" borderId="16" xfId="1" applyNumberFormat="1" applyFont="1" applyBorder="1" applyAlignment="1">
      <alignment horizontal="left" vertical="center"/>
    </xf>
    <xf numFmtId="3" fontId="3" fillId="0" borderId="19" xfId="0" applyNumberFormat="1" applyFont="1" applyBorder="1" applyAlignment="1">
      <alignment horizontal="right" vertical="center" wrapText="1"/>
    </xf>
    <xf numFmtId="3" fontId="4" fillId="0" borderId="11" xfId="0" applyNumberFormat="1" applyFont="1" applyFill="1" applyBorder="1" applyAlignment="1">
      <alignment horizontal="right" vertical="center" wrapText="1"/>
    </xf>
    <xf numFmtId="3" fontId="4" fillId="0" borderId="16" xfId="0" applyNumberFormat="1" applyFont="1" applyFill="1" applyBorder="1" applyAlignment="1">
      <alignment horizontal="right" vertical="center" wrapText="1"/>
    </xf>
    <xf numFmtId="3" fontId="4" fillId="2" borderId="0" xfId="0" applyNumberFormat="1" applyFont="1" applyFill="1" applyBorder="1" applyAlignment="1">
      <alignment horizontal="center" vertical="center" wrapText="1"/>
    </xf>
    <xf numFmtId="3" fontId="4" fillId="0" borderId="13" xfId="1" applyNumberFormat="1" applyFont="1" applyFill="1" applyBorder="1" applyAlignment="1">
      <alignment horizontal="right" vertical="center" wrapText="1"/>
    </xf>
    <xf numFmtId="3" fontId="3" fillId="0" borderId="20" xfId="0" applyNumberFormat="1" applyFont="1" applyBorder="1" applyAlignment="1">
      <alignment horizontal="right" vertical="center" wrapText="1"/>
    </xf>
    <xf numFmtId="3" fontId="3" fillId="0" borderId="7" xfId="0" applyNumberFormat="1" applyFont="1" applyFill="1" applyBorder="1" applyAlignment="1">
      <alignment horizontal="right" vertical="center" wrapText="1"/>
    </xf>
    <xf numFmtId="3" fontId="2" fillId="0" borderId="16" xfId="0" applyNumberFormat="1"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0" xfId="0" applyFont="1" applyBorder="1"/>
  </cellXfs>
  <cellStyles count="2">
    <cellStyle name="Запетая" xfId="1" builtinId="3"/>
    <cellStyle name="Нормален" xfId="0" builtinId="0"/>
  </cellStyles>
  <dxfs count="6">
    <dxf>
      <font>
        <color rgb="FFFF0000"/>
      </font>
    </dxf>
    <dxf>
      <font>
        <color rgb="FF00B050"/>
      </font>
    </dxf>
    <dxf>
      <font>
        <color rgb="FFFF0000"/>
      </font>
    </dxf>
    <dxf>
      <font>
        <color rgb="FF00B050"/>
      </font>
    </dxf>
    <dxf>
      <font>
        <color rgb="FFFF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6"/>
  <sheetViews>
    <sheetView tabSelected="1" workbookViewId="0">
      <selection activeCell="P2" sqref="P2"/>
    </sheetView>
  </sheetViews>
  <sheetFormatPr defaultColWidth="8.85546875" defaultRowHeight="15" x14ac:dyDescent="0.25"/>
  <cols>
    <col min="1" max="1" width="28.85546875" style="37" customWidth="1"/>
    <col min="2" max="2" width="21.7109375" style="37" customWidth="1"/>
    <col min="3" max="3" width="19.85546875" style="37" customWidth="1"/>
    <col min="4" max="4" width="8.85546875" style="37" customWidth="1"/>
    <col min="5" max="5" width="11.42578125" style="51" customWidth="1"/>
    <col min="6" max="6" width="11.140625" style="37" customWidth="1"/>
    <col min="7" max="7" width="8.7109375" style="37" customWidth="1"/>
    <col min="8" max="8" width="12.140625" style="37" customWidth="1"/>
    <col min="9" max="9" width="14.85546875" style="49" customWidth="1"/>
    <col min="10" max="10" width="9.140625" style="37" customWidth="1"/>
    <col min="11" max="12" width="9.140625" style="71" customWidth="1"/>
    <col min="13" max="13" width="9.28515625" style="71" customWidth="1"/>
    <col min="14" max="14" width="43.28515625" style="71" hidden="1" customWidth="1"/>
    <col min="15" max="15" width="45.85546875" style="71" hidden="1" customWidth="1"/>
    <col min="16" max="16" width="57.140625" style="71" customWidth="1"/>
    <col min="17" max="20" width="8.85546875" style="71"/>
    <col min="21" max="256" width="8.85546875" style="37"/>
    <col min="257" max="257" width="20.5703125" style="37" customWidth="1"/>
    <col min="258" max="258" width="26.28515625" style="37" customWidth="1"/>
    <col min="259" max="259" width="20.85546875" style="37" customWidth="1"/>
    <col min="260" max="260" width="10.140625" style="37" bestFit="1" customWidth="1"/>
    <col min="261" max="261" width="17.42578125" style="37" customWidth="1"/>
    <col min="262" max="262" width="13.7109375" style="37" customWidth="1"/>
    <col min="263" max="263" width="20.140625" style="37" customWidth="1"/>
    <col min="264" max="264" width="16.140625" style="37" customWidth="1"/>
    <col min="265" max="265" width="29" style="37" customWidth="1"/>
    <col min="266" max="268" width="9.140625" style="37" customWidth="1"/>
    <col min="269" max="269" width="9.28515625" style="37" customWidth="1"/>
    <col min="270" max="271" width="0" style="37" hidden="1" customWidth="1"/>
    <col min="272" max="272" width="57.140625" style="37" customWidth="1"/>
    <col min="273" max="512" width="8.85546875" style="37"/>
    <col min="513" max="513" width="20.5703125" style="37" customWidth="1"/>
    <col min="514" max="514" width="26.28515625" style="37" customWidth="1"/>
    <col min="515" max="515" width="20.85546875" style="37" customWidth="1"/>
    <col min="516" max="516" width="10.140625" style="37" bestFit="1" customWidth="1"/>
    <col min="517" max="517" width="17.42578125" style="37" customWidth="1"/>
    <col min="518" max="518" width="13.7109375" style="37" customWidth="1"/>
    <col min="519" max="519" width="20.140625" style="37" customWidth="1"/>
    <col min="520" max="520" width="16.140625" style="37" customWidth="1"/>
    <col min="521" max="521" width="29" style="37" customWidth="1"/>
    <col min="522" max="524" width="9.140625" style="37" customWidth="1"/>
    <col min="525" max="525" width="9.28515625" style="37" customWidth="1"/>
    <col min="526" max="527" width="0" style="37" hidden="1" customWidth="1"/>
    <col min="528" max="528" width="57.140625" style="37" customWidth="1"/>
    <col min="529" max="768" width="8.85546875" style="37"/>
    <col min="769" max="769" width="20.5703125" style="37" customWidth="1"/>
    <col min="770" max="770" width="26.28515625" style="37" customWidth="1"/>
    <col min="771" max="771" width="20.85546875" style="37" customWidth="1"/>
    <col min="772" max="772" width="10.140625" style="37" bestFit="1" customWidth="1"/>
    <col min="773" max="773" width="17.42578125" style="37" customWidth="1"/>
    <col min="774" max="774" width="13.7109375" style="37" customWidth="1"/>
    <col min="775" max="775" width="20.140625" style="37" customWidth="1"/>
    <col min="776" max="776" width="16.140625" style="37" customWidth="1"/>
    <col min="777" max="777" width="29" style="37" customWidth="1"/>
    <col min="778" max="780" width="9.140625" style="37" customWidth="1"/>
    <col min="781" max="781" width="9.28515625" style="37" customWidth="1"/>
    <col min="782" max="783" width="0" style="37" hidden="1" customWidth="1"/>
    <col min="784" max="784" width="57.140625" style="37" customWidth="1"/>
    <col min="785" max="1024" width="8.85546875" style="37"/>
    <col min="1025" max="1025" width="20.5703125" style="37" customWidth="1"/>
    <col min="1026" max="1026" width="26.28515625" style="37" customWidth="1"/>
    <col min="1027" max="1027" width="20.85546875" style="37" customWidth="1"/>
    <col min="1028" max="1028" width="10.140625" style="37" bestFit="1" customWidth="1"/>
    <col min="1029" max="1029" width="17.42578125" style="37" customWidth="1"/>
    <col min="1030" max="1030" width="13.7109375" style="37" customWidth="1"/>
    <col min="1031" max="1031" width="20.140625" style="37" customWidth="1"/>
    <col min="1032" max="1032" width="16.140625" style="37" customWidth="1"/>
    <col min="1033" max="1033" width="29" style="37" customWidth="1"/>
    <col min="1034" max="1036" width="9.140625" style="37" customWidth="1"/>
    <col min="1037" max="1037" width="9.28515625" style="37" customWidth="1"/>
    <col min="1038" max="1039" width="0" style="37" hidden="1" customWidth="1"/>
    <col min="1040" max="1040" width="57.140625" style="37" customWidth="1"/>
    <col min="1041" max="1280" width="8.85546875" style="37"/>
    <col min="1281" max="1281" width="20.5703125" style="37" customWidth="1"/>
    <col min="1282" max="1282" width="26.28515625" style="37" customWidth="1"/>
    <col min="1283" max="1283" width="20.85546875" style="37" customWidth="1"/>
    <col min="1284" max="1284" width="10.140625" style="37" bestFit="1" customWidth="1"/>
    <col min="1285" max="1285" width="17.42578125" style="37" customWidth="1"/>
    <col min="1286" max="1286" width="13.7109375" style="37" customWidth="1"/>
    <col min="1287" max="1287" width="20.140625" style="37" customWidth="1"/>
    <col min="1288" max="1288" width="16.140625" style="37" customWidth="1"/>
    <col min="1289" max="1289" width="29" style="37" customWidth="1"/>
    <col min="1290" max="1292" width="9.140625" style="37" customWidth="1"/>
    <col min="1293" max="1293" width="9.28515625" style="37" customWidth="1"/>
    <col min="1294" max="1295" width="0" style="37" hidden="1" customWidth="1"/>
    <col min="1296" max="1296" width="57.140625" style="37" customWidth="1"/>
    <col min="1297" max="1536" width="8.85546875" style="37"/>
    <col min="1537" max="1537" width="20.5703125" style="37" customWidth="1"/>
    <col min="1538" max="1538" width="26.28515625" style="37" customWidth="1"/>
    <col min="1539" max="1539" width="20.85546875" style="37" customWidth="1"/>
    <col min="1540" max="1540" width="10.140625" style="37" bestFit="1" customWidth="1"/>
    <col min="1541" max="1541" width="17.42578125" style="37" customWidth="1"/>
    <col min="1542" max="1542" width="13.7109375" style="37" customWidth="1"/>
    <col min="1543" max="1543" width="20.140625" style="37" customWidth="1"/>
    <col min="1544" max="1544" width="16.140625" style="37" customWidth="1"/>
    <col min="1545" max="1545" width="29" style="37" customWidth="1"/>
    <col min="1546" max="1548" width="9.140625" style="37" customWidth="1"/>
    <col min="1549" max="1549" width="9.28515625" style="37" customWidth="1"/>
    <col min="1550" max="1551" width="0" style="37" hidden="1" customWidth="1"/>
    <col min="1552" max="1552" width="57.140625" style="37" customWidth="1"/>
    <col min="1553" max="1792" width="8.85546875" style="37"/>
    <col min="1793" max="1793" width="20.5703125" style="37" customWidth="1"/>
    <col min="1794" max="1794" width="26.28515625" style="37" customWidth="1"/>
    <col min="1795" max="1795" width="20.85546875" style="37" customWidth="1"/>
    <col min="1796" max="1796" width="10.140625" style="37" bestFit="1" customWidth="1"/>
    <col min="1797" max="1797" width="17.42578125" style="37" customWidth="1"/>
    <col min="1798" max="1798" width="13.7109375" style="37" customWidth="1"/>
    <col min="1799" max="1799" width="20.140625" style="37" customWidth="1"/>
    <col min="1800" max="1800" width="16.140625" style="37" customWidth="1"/>
    <col min="1801" max="1801" width="29" style="37" customWidth="1"/>
    <col min="1802" max="1804" width="9.140625" style="37" customWidth="1"/>
    <col min="1805" max="1805" width="9.28515625" style="37" customWidth="1"/>
    <col min="1806" max="1807" width="0" style="37" hidden="1" customWidth="1"/>
    <col min="1808" max="1808" width="57.140625" style="37" customWidth="1"/>
    <col min="1809" max="2048" width="8.85546875" style="37"/>
    <col min="2049" max="2049" width="20.5703125" style="37" customWidth="1"/>
    <col min="2050" max="2050" width="26.28515625" style="37" customWidth="1"/>
    <col min="2051" max="2051" width="20.85546875" style="37" customWidth="1"/>
    <col min="2052" max="2052" width="10.140625" style="37" bestFit="1" customWidth="1"/>
    <col min="2053" max="2053" width="17.42578125" style="37" customWidth="1"/>
    <col min="2054" max="2054" width="13.7109375" style="37" customWidth="1"/>
    <col min="2055" max="2055" width="20.140625" style="37" customWidth="1"/>
    <col min="2056" max="2056" width="16.140625" style="37" customWidth="1"/>
    <col min="2057" max="2057" width="29" style="37" customWidth="1"/>
    <col min="2058" max="2060" width="9.140625" style="37" customWidth="1"/>
    <col min="2061" max="2061" width="9.28515625" style="37" customWidth="1"/>
    <col min="2062" max="2063" width="0" style="37" hidden="1" customWidth="1"/>
    <col min="2064" max="2064" width="57.140625" style="37" customWidth="1"/>
    <col min="2065" max="2304" width="8.85546875" style="37"/>
    <col min="2305" max="2305" width="20.5703125" style="37" customWidth="1"/>
    <col min="2306" max="2306" width="26.28515625" style="37" customWidth="1"/>
    <col min="2307" max="2307" width="20.85546875" style="37" customWidth="1"/>
    <col min="2308" max="2308" width="10.140625" style="37" bestFit="1" customWidth="1"/>
    <col min="2309" max="2309" width="17.42578125" style="37" customWidth="1"/>
    <col min="2310" max="2310" width="13.7109375" style="37" customWidth="1"/>
    <col min="2311" max="2311" width="20.140625" style="37" customWidth="1"/>
    <col min="2312" max="2312" width="16.140625" style="37" customWidth="1"/>
    <col min="2313" max="2313" width="29" style="37" customWidth="1"/>
    <col min="2314" max="2316" width="9.140625" style="37" customWidth="1"/>
    <col min="2317" max="2317" width="9.28515625" style="37" customWidth="1"/>
    <col min="2318" max="2319" width="0" style="37" hidden="1" customWidth="1"/>
    <col min="2320" max="2320" width="57.140625" style="37" customWidth="1"/>
    <col min="2321" max="2560" width="8.85546875" style="37"/>
    <col min="2561" max="2561" width="20.5703125" style="37" customWidth="1"/>
    <col min="2562" max="2562" width="26.28515625" style="37" customWidth="1"/>
    <col min="2563" max="2563" width="20.85546875" style="37" customWidth="1"/>
    <col min="2564" max="2564" width="10.140625" style="37" bestFit="1" customWidth="1"/>
    <col min="2565" max="2565" width="17.42578125" style="37" customWidth="1"/>
    <col min="2566" max="2566" width="13.7109375" style="37" customWidth="1"/>
    <col min="2567" max="2567" width="20.140625" style="37" customWidth="1"/>
    <col min="2568" max="2568" width="16.140625" style="37" customWidth="1"/>
    <col min="2569" max="2569" width="29" style="37" customWidth="1"/>
    <col min="2570" max="2572" width="9.140625" style="37" customWidth="1"/>
    <col min="2573" max="2573" width="9.28515625" style="37" customWidth="1"/>
    <col min="2574" max="2575" width="0" style="37" hidden="1" customWidth="1"/>
    <col min="2576" max="2576" width="57.140625" style="37" customWidth="1"/>
    <col min="2577" max="2816" width="8.85546875" style="37"/>
    <col min="2817" max="2817" width="20.5703125" style="37" customWidth="1"/>
    <col min="2818" max="2818" width="26.28515625" style="37" customWidth="1"/>
    <col min="2819" max="2819" width="20.85546875" style="37" customWidth="1"/>
    <col min="2820" max="2820" width="10.140625" style="37" bestFit="1" customWidth="1"/>
    <col min="2821" max="2821" width="17.42578125" style="37" customWidth="1"/>
    <col min="2822" max="2822" width="13.7109375" style="37" customWidth="1"/>
    <col min="2823" max="2823" width="20.140625" style="37" customWidth="1"/>
    <col min="2824" max="2824" width="16.140625" style="37" customWidth="1"/>
    <col min="2825" max="2825" width="29" style="37" customWidth="1"/>
    <col min="2826" max="2828" width="9.140625" style="37" customWidth="1"/>
    <col min="2829" max="2829" width="9.28515625" style="37" customWidth="1"/>
    <col min="2830" max="2831" width="0" style="37" hidden="1" customWidth="1"/>
    <col min="2832" max="2832" width="57.140625" style="37" customWidth="1"/>
    <col min="2833" max="3072" width="8.85546875" style="37"/>
    <col min="3073" max="3073" width="20.5703125" style="37" customWidth="1"/>
    <col min="3074" max="3074" width="26.28515625" style="37" customWidth="1"/>
    <col min="3075" max="3075" width="20.85546875" style="37" customWidth="1"/>
    <col min="3076" max="3076" width="10.140625" style="37" bestFit="1" customWidth="1"/>
    <col min="3077" max="3077" width="17.42578125" style="37" customWidth="1"/>
    <col min="3078" max="3078" width="13.7109375" style="37" customWidth="1"/>
    <col min="3079" max="3079" width="20.140625" style="37" customWidth="1"/>
    <col min="3080" max="3080" width="16.140625" style="37" customWidth="1"/>
    <col min="3081" max="3081" width="29" style="37" customWidth="1"/>
    <col min="3082" max="3084" width="9.140625" style="37" customWidth="1"/>
    <col min="3085" max="3085" width="9.28515625" style="37" customWidth="1"/>
    <col min="3086" max="3087" width="0" style="37" hidden="1" customWidth="1"/>
    <col min="3088" max="3088" width="57.140625" style="37" customWidth="1"/>
    <col min="3089" max="3328" width="8.85546875" style="37"/>
    <col min="3329" max="3329" width="20.5703125" style="37" customWidth="1"/>
    <col min="3330" max="3330" width="26.28515625" style="37" customWidth="1"/>
    <col min="3331" max="3331" width="20.85546875" style="37" customWidth="1"/>
    <col min="3332" max="3332" width="10.140625" style="37" bestFit="1" customWidth="1"/>
    <col min="3333" max="3333" width="17.42578125" style="37" customWidth="1"/>
    <col min="3334" max="3334" width="13.7109375" style="37" customWidth="1"/>
    <col min="3335" max="3335" width="20.140625" style="37" customWidth="1"/>
    <col min="3336" max="3336" width="16.140625" style="37" customWidth="1"/>
    <col min="3337" max="3337" width="29" style="37" customWidth="1"/>
    <col min="3338" max="3340" width="9.140625" style="37" customWidth="1"/>
    <col min="3341" max="3341" width="9.28515625" style="37" customWidth="1"/>
    <col min="3342" max="3343" width="0" style="37" hidden="1" customWidth="1"/>
    <col min="3344" max="3344" width="57.140625" style="37" customWidth="1"/>
    <col min="3345" max="3584" width="8.85546875" style="37"/>
    <col min="3585" max="3585" width="20.5703125" style="37" customWidth="1"/>
    <col min="3586" max="3586" width="26.28515625" style="37" customWidth="1"/>
    <col min="3587" max="3587" width="20.85546875" style="37" customWidth="1"/>
    <col min="3588" max="3588" width="10.140625" style="37" bestFit="1" customWidth="1"/>
    <col min="3589" max="3589" width="17.42578125" style="37" customWidth="1"/>
    <col min="3590" max="3590" width="13.7109375" style="37" customWidth="1"/>
    <col min="3591" max="3591" width="20.140625" style="37" customWidth="1"/>
    <col min="3592" max="3592" width="16.140625" style="37" customWidth="1"/>
    <col min="3593" max="3593" width="29" style="37" customWidth="1"/>
    <col min="3594" max="3596" width="9.140625" style="37" customWidth="1"/>
    <col min="3597" max="3597" width="9.28515625" style="37" customWidth="1"/>
    <col min="3598" max="3599" width="0" style="37" hidden="1" customWidth="1"/>
    <col min="3600" max="3600" width="57.140625" style="37" customWidth="1"/>
    <col min="3601" max="3840" width="8.85546875" style="37"/>
    <col min="3841" max="3841" width="20.5703125" style="37" customWidth="1"/>
    <col min="3842" max="3842" width="26.28515625" style="37" customWidth="1"/>
    <col min="3843" max="3843" width="20.85546875" style="37" customWidth="1"/>
    <col min="3844" max="3844" width="10.140625" style="37" bestFit="1" customWidth="1"/>
    <col min="3845" max="3845" width="17.42578125" style="37" customWidth="1"/>
    <col min="3846" max="3846" width="13.7109375" style="37" customWidth="1"/>
    <col min="3847" max="3847" width="20.140625" style="37" customWidth="1"/>
    <col min="3848" max="3848" width="16.140625" style="37" customWidth="1"/>
    <col min="3849" max="3849" width="29" style="37" customWidth="1"/>
    <col min="3850" max="3852" width="9.140625" style="37" customWidth="1"/>
    <col min="3853" max="3853" width="9.28515625" style="37" customWidth="1"/>
    <col min="3854" max="3855" width="0" style="37" hidden="1" customWidth="1"/>
    <col min="3856" max="3856" width="57.140625" style="37" customWidth="1"/>
    <col min="3857" max="4096" width="8.85546875" style="37"/>
    <col min="4097" max="4097" width="20.5703125" style="37" customWidth="1"/>
    <col min="4098" max="4098" width="26.28515625" style="37" customWidth="1"/>
    <col min="4099" max="4099" width="20.85546875" style="37" customWidth="1"/>
    <col min="4100" max="4100" width="10.140625" style="37" bestFit="1" customWidth="1"/>
    <col min="4101" max="4101" width="17.42578125" style="37" customWidth="1"/>
    <col min="4102" max="4102" width="13.7109375" style="37" customWidth="1"/>
    <col min="4103" max="4103" width="20.140625" style="37" customWidth="1"/>
    <col min="4104" max="4104" width="16.140625" style="37" customWidth="1"/>
    <col min="4105" max="4105" width="29" style="37" customWidth="1"/>
    <col min="4106" max="4108" width="9.140625" style="37" customWidth="1"/>
    <col min="4109" max="4109" width="9.28515625" style="37" customWidth="1"/>
    <col min="4110" max="4111" width="0" style="37" hidden="1" customWidth="1"/>
    <col min="4112" max="4112" width="57.140625" style="37" customWidth="1"/>
    <col min="4113" max="4352" width="8.85546875" style="37"/>
    <col min="4353" max="4353" width="20.5703125" style="37" customWidth="1"/>
    <col min="4354" max="4354" width="26.28515625" style="37" customWidth="1"/>
    <col min="4355" max="4355" width="20.85546875" style="37" customWidth="1"/>
    <col min="4356" max="4356" width="10.140625" style="37" bestFit="1" customWidth="1"/>
    <col min="4357" max="4357" width="17.42578125" style="37" customWidth="1"/>
    <col min="4358" max="4358" width="13.7109375" style="37" customWidth="1"/>
    <col min="4359" max="4359" width="20.140625" style="37" customWidth="1"/>
    <col min="4360" max="4360" width="16.140625" style="37" customWidth="1"/>
    <col min="4361" max="4361" width="29" style="37" customWidth="1"/>
    <col min="4362" max="4364" width="9.140625" style="37" customWidth="1"/>
    <col min="4365" max="4365" width="9.28515625" style="37" customWidth="1"/>
    <col min="4366" max="4367" width="0" style="37" hidden="1" customWidth="1"/>
    <col min="4368" max="4368" width="57.140625" style="37" customWidth="1"/>
    <col min="4369" max="4608" width="8.85546875" style="37"/>
    <col min="4609" max="4609" width="20.5703125" style="37" customWidth="1"/>
    <col min="4610" max="4610" width="26.28515625" style="37" customWidth="1"/>
    <col min="4611" max="4611" width="20.85546875" style="37" customWidth="1"/>
    <col min="4612" max="4612" width="10.140625" style="37" bestFit="1" customWidth="1"/>
    <col min="4613" max="4613" width="17.42578125" style="37" customWidth="1"/>
    <col min="4614" max="4614" width="13.7109375" style="37" customWidth="1"/>
    <col min="4615" max="4615" width="20.140625" style="37" customWidth="1"/>
    <col min="4616" max="4616" width="16.140625" style="37" customWidth="1"/>
    <col min="4617" max="4617" width="29" style="37" customWidth="1"/>
    <col min="4618" max="4620" width="9.140625" style="37" customWidth="1"/>
    <col min="4621" max="4621" width="9.28515625" style="37" customWidth="1"/>
    <col min="4622" max="4623" width="0" style="37" hidden="1" customWidth="1"/>
    <col min="4624" max="4624" width="57.140625" style="37" customWidth="1"/>
    <col min="4625" max="4864" width="8.85546875" style="37"/>
    <col min="4865" max="4865" width="20.5703125" style="37" customWidth="1"/>
    <col min="4866" max="4866" width="26.28515625" style="37" customWidth="1"/>
    <col min="4867" max="4867" width="20.85546875" style="37" customWidth="1"/>
    <col min="4868" max="4868" width="10.140625" style="37" bestFit="1" customWidth="1"/>
    <col min="4869" max="4869" width="17.42578125" style="37" customWidth="1"/>
    <col min="4870" max="4870" width="13.7109375" style="37" customWidth="1"/>
    <col min="4871" max="4871" width="20.140625" style="37" customWidth="1"/>
    <col min="4872" max="4872" width="16.140625" style="37" customWidth="1"/>
    <col min="4873" max="4873" width="29" style="37" customWidth="1"/>
    <col min="4874" max="4876" width="9.140625" style="37" customWidth="1"/>
    <col min="4877" max="4877" width="9.28515625" style="37" customWidth="1"/>
    <col min="4878" max="4879" width="0" style="37" hidden="1" customWidth="1"/>
    <col min="4880" max="4880" width="57.140625" style="37" customWidth="1"/>
    <col min="4881" max="5120" width="8.85546875" style="37"/>
    <col min="5121" max="5121" width="20.5703125" style="37" customWidth="1"/>
    <col min="5122" max="5122" width="26.28515625" style="37" customWidth="1"/>
    <col min="5123" max="5123" width="20.85546875" style="37" customWidth="1"/>
    <col min="5124" max="5124" width="10.140625" style="37" bestFit="1" customWidth="1"/>
    <col min="5125" max="5125" width="17.42578125" style="37" customWidth="1"/>
    <col min="5126" max="5126" width="13.7109375" style="37" customWidth="1"/>
    <col min="5127" max="5127" width="20.140625" style="37" customWidth="1"/>
    <col min="5128" max="5128" width="16.140625" style="37" customWidth="1"/>
    <col min="5129" max="5129" width="29" style="37" customWidth="1"/>
    <col min="5130" max="5132" width="9.140625" style="37" customWidth="1"/>
    <col min="5133" max="5133" width="9.28515625" style="37" customWidth="1"/>
    <col min="5134" max="5135" width="0" style="37" hidden="1" customWidth="1"/>
    <col min="5136" max="5136" width="57.140625" style="37" customWidth="1"/>
    <col min="5137" max="5376" width="8.85546875" style="37"/>
    <col min="5377" max="5377" width="20.5703125" style="37" customWidth="1"/>
    <col min="5378" max="5378" width="26.28515625" style="37" customWidth="1"/>
    <col min="5379" max="5379" width="20.85546875" style="37" customWidth="1"/>
    <col min="5380" max="5380" width="10.140625" style="37" bestFit="1" customWidth="1"/>
    <col min="5381" max="5381" width="17.42578125" style="37" customWidth="1"/>
    <col min="5382" max="5382" width="13.7109375" style="37" customWidth="1"/>
    <col min="5383" max="5383" width="20.140625" style="37" customWidth="1"/>
    <col min="5384" max="5384" width="16.140625" style="37" customWidth="1"/>
    <col min="5385" max="5385" width="29" style="37" customWidth="1"/>
    <col min="5386" max="5388" width="9.140625" style="37" customWidth="1"/>
    <col min="5389" max="5389" width="9.28515625" style="37" customWidth="1"/>
    <col min="5390" max="5391" width="0" style="37" hidden="1" customWidth="1"/>
    <col min="5392" max="5392" width="57.140625" style="37" customWidth="1"/>
    <col min="5393" max="5632" width="8.85546875" style="37"/>
    <col min="5633" max="5633" width="20.5703125" style="37" customWidth="1"/>
    <col min="5634" max="5634" width="26.28515625" style="37" customWidth="1"/>
    <col min="5635" max="5635" width="20.85546875" style="37" customWidth="1"/>
    <col min="5636" max="5636" width="10.140625" style="37" bestFit="1" customWidth="1"/>
    <col min="5637" max="5637" width="17.42578125" style="37" customWidth="1"/>
    <col min="5638" max="5638" width="13.7109375" style="37" customWidth="1"/>
    <col min="5639" max="5639" width="20.140625" style="37" customWidth="1"/>
    <col min="5640" max="5640" width="16.140625" style="37" customWidth="1"/>
    <col min="5641" max="5641" width="29" style="37" customWidth="1"/>
    <col min="5642" max="5644" width="9.140625" style="37" customWidth="1"/>
    <col min="5645" max="5645" width="9.28515625" style="37" customWidth="1"/>
    <col min="5646" max="5647" width="0" style="37" hidden="1" customWidth="1"/>
    <col min="5648" max="5648" width="57.140625" style="37" customWidth="1"/>
    <col min="5649" max="5888" width="8.85546875" style="37"/>
    <col min="5889" max="5889" width="20.5703125" style="37" customWidth="1"/>
    <col min="5890" max="5890" width="26.28515625" style="37" customWidth="1"/>
    <col min="5891" max="5891" width="20.85546875" style="37" customWidth="1"/>
    <col min="5892" max="5892" width="10.140625" style="37" bestFit="1" customWidth="1"/>
    <col min="5893" max="5893" width="17.42578125" style="37" customWidth="1"/>
    <col min="5894" max="5894" width="13.7109375" style="37" customWidth="1"/>
    <col min="5895" max="5895" width="20.140625" style="37" customWidth="1"/>
    <col min="5896" max="5896" width="16.140625" style="37" customWidth="1"/>
    <col min="5897" max="5897" width="29" style="37" customWidth="1"/>
    <col min="5898" max="5900" width="9.140625" style="37" customWidth="1"/>
    <col min="5901" max="5901" width="9.28515625" style="37" customWidth="1"/>
    <col min="5902" max="5903" width="0" style="37" hidden="1" customWidth="1"/>
    <col min="5904" max="5904" width="57.140625" style="37" customWidth="1"/>
    <col min="5905" max="6144" width="8.85546875" style="37"/>
    <col min="6145" max="6145" width="20.5703125" style="37" customWidth="1"/>
    <col min="6146" max="6146" width="26.28515625" style="37" customWidth="1"/>
    <col min="6147" max="6147" width="20.85546875" style="37" customWidth="1"/>
    <col min="6148" max="6148" width="10.140625" style="37" bestFit="1" customWidth="1"/>
    <col min="6149" max="6149" width="17.42578125" style="37" customWidth="1"/>
    <col min="6150" max="6150" width="13.7109375" style="37" customWidth="1"/>
    <col min="6151" max="6151" width="20.140625" style="37" customWidth="1"/>
    <col min="6152" max="6152" width="16.140625" style="37" customWidth="1"/>
    <col min="6153" max="6153" width="29" style="37" customWidth="1"/>
    <col min="6154" max="6156" width="9.140625" style="37" customWidth="1"/>
    <col min="6157" max="6157" width="9.28515625" style="37" customWidth="1"/>
    <col min="6158" max="6159" width="0" style="37" hidden="1" customWidth="1"/>
    <col min="6160" max="6160" width="57.140625" style="37" customWidth="1"/>
    <col min="6161" max="6400" width="8.85546875" style="37"/>
    <col min="6401" max="6401" width="20.5703125" style="37" customWidth="1"/>
    <col min="6402" max="6402" width="26.28515625" style="37" customWidth="1"/>
    <col min="6403" max="6403" width="20.85546875" style="37" customWidth="1"/>
    <col min="6404" max="6404" width="10.140625" style="37" bestFit="1" customWidth="1"/>
    <col min="6405" max="6405" width="17.42578125" style="37" customWidth="1"/>
    <col min="6406" max="6406" width="13.7109375" style="37" customWidth="1"/>
    <col min="6407" max="6407" width="20.140625" style="37" customWidth="1"/>
    <col min="6408" max="6408" width="16.140625" style="37" customWidth="1"/>
    <col min="6409" max="6409" width="29" style="37" customWidth="1"/>
    <col min="6410" max="6412" width="9.140625" style="37" customWidth="1"/>
    <col min="6413" max="6413" width="9.28515625" style="37" customWidth="1"/>
    <col min="6414" max="6415" width="0" style="37" hidden="1" customWidth="1"/>
    <col min="6416" max="6416" width="57.140625" style="37" customWidth="1"/>
    <col min="6417" max="6656" width="8.85546875" style="37"/>
    <col min="6657" max="6657" width="20.5703125" style="37" customWidth="1"/>
    <col min="6658" max="6658" width="26.28515625" style="37" customWidth="1"/>
    <col min="6659" max="6659" width="20.85546875" style="37" customWidth="1"/>
    <col min="6660" max="6660" width="10.140625" style="37" bestFit="1" customWidth="1"/>
    <col min="6661" max="6661" width="17.42578125" style="37" customWidth="1"/>
    <col min="6662" max="6662" width="13.7109375" style="37" customWidth="1"/>
    <col min="6663" max="6663" width="20.140625" style="37" customWidth="1"/>
    <col min="6664" max="6664" width="16.140625" style="37" customWidth="1"/>
    <col min="6665" max="6665" width="29" style="37" customWidth="1"/>
    <col min="6666" max="6668" width="9.140625" style="37" customWidth="1"/>
    <col min="6669" max="6669" width="9.28515625" style="37" customWidth="1"/>
    <col min="6670" max="6671" width="0" style="37" hidden="1" customWidth="1"/>
    <col min="6672" max="6672" width="57.140625" style="37" customWidth="1"/>
    <col min="6673" max="6912" width="8.85546875" style="37"/>
    <col min="6913" max="6913" width="20.5703125" style="37" customWidth="1"/>
    <col min="6914" max="6914" width="26.28515625" style="37" customWidth="1"/>
    <col min="6915" max="6915" width="20.85546875" style="37" customWidth="1"/>
    <col min="6916" max="6916" width="10.140625" style="37" bestFit="1" customWidth="1"/>
    <col min="6917" max="6917" width="17.42578125" style="37" customWidth="1"/>
    <col min="6918" max="6918" width="13.7109375" style="37" customWidth="1"/>
    <col min="6919" max="6919" width="20.140625" style="37" customWidth="1"/>
    <col min="6920" max="6920" width="16.140625" style="37" customWidth="1"/>
    <col min="6921" max="6921" width="29" style="37" customWidth="1"/>
    <col min="6922" max="6924" width="9.140625" style="37" customWidth="1"/>
    <col min="6925" max="6925" width="9.28515625" style="37" customWidth="1"/>
    <col min="6926" max="6927" width="0" style="37" hidden="1" customWidth="1"/>
    <col min="6928" max="6928" width="57.140625" style="37" customWidth="1"/>
    <col min="6929" max="7168" width="8.85546875" style="37"/>
    <col min="7169" max="7169" width="20.5703125" style="37" customWidth="1"/>
    <col min="7170" max="7170" width="26.28515625" style="37" customWidth="1"/>
    <col min="7171" max="7171" width="20.85546875" style="37" customWidth="1"/>
    <col min="7172" max="7172" width="10.140625" style="37" bestFit="1" customWidth="1"/>
    <col min="7173" max="7173" width="17.42578125" style="37" customWidth="1"/>
    <col min="7174" max="7174" width="13.7109375" style="37" customWidth="1"/>
    <col min="7175" max="7175" width="20.140625" style="37" customWidth="1"/>
    <col min="7176" max="7176" width="16.140625" style="37" customWidth="1"/>
    <col min="7177" max="7177" width="29" style="37" customWidth="1"/>
    <col min="7178" max="7180" width="9.140625" style="37" customWidth="1"/>
    <col min="7181" max="7181" width="9.28515625" style="37" customWidth="1"/>
    <col min="7182" max="7183" width="0" style="37" hidden="1" customWidth="1"/>
    <col min="7184" max="7184" width="57.140625" style="37" customWidth="1"/>
    <col min="7185" max="7424" width="8.85546875" style="37"/>
    <col min="7425" max="7425" width="20.5703125" style="37" customWidth="1"/>
    <col min="7426" max="7426" width="26.28515625" style="37" customWidth="1"/>
    <col min="7427" max="7427" width="20.85546875" style="37" customWidth="1"/>
    <col min="7428" max="7428" width="10.140625" style="37" bestFit="1" customWidth="1"/>
    <col min="7429" max="7429" width="17.42578125" style="37" customWidth="1"/>
    <col min="7430" max="7430" width="13.7109375" style="37" customWidth="1"/>
    <col min="7431" max="7431" width="20.140625" style="37" customWidth="1"/>
    <col min="7432" max="7432" width="16.140625" style="37" customWidth="1"/>
    <col min="7433" max="7433" width="29" style="37" customWidth="1"/>
    <col min="7434" max="7436" width="9.140625" style="37" customWidth="1"/>
    <col min="7437" max="7437" width="9.28515625" style="37" customWidth="1"/>
    <col min="7438" max="7439" width="0" style="37" hidden="1" customWidth="1"/>
    <col min="7440" max="7440" width="57.140625" style="37" customWidth="1"/>
    <col min="7441" max="7680" width="8.85546875" style="37"/>
    <col min="7681" max="7681" width="20.5703125" style="37" customWidth="1"/>
    <col min="7682" max="7682" width="26.28515625" style="37" customWidth="1"/>
    <col min="7683" max="7683" width="20.85546875" style="37" customWidth="1"/>
    <col min="7684" max="7684" width="10.140625" style="37" bestFit="1" customWidth="1"/>
    <col min="7685" max="7685" width="17.42578125" style="37" customWidth="1"/>
    <col min="7686" max="7686" width="13.7109375" style="37" customWidth="1"/>
    <col min="7687" max="7687" width="20.140625" style="37" customWidth="1"/>
    <col min="7688" max="7688" width="16.140625" style="37" customWidth="1"/>
    <col min="7689" max="7689" width="29" style="37" customWidth="1"/>
    <col min="7690" max="7692" width="9.140625" style="37" customWidth="1"/>
    <col min="7693" max="7693" width="9.28515625" style="37" customWidth="1"/>
    <col min="7694" max="7695" width="0" style="37" hidden="1" customWidth="1"/>
    <col min="7696" max="7696" width="57.140625" style="37" customWidth="1"/>
    <col min="7697" max="7936" width="8.85546875" style="37"/>
    <col min="7937" max="7937" width="20.5703125" style="37" customWidth="1"/>
    <col min="7938" max="7938" width="26.28515625" style="37" customWidth="1"/>
    <col min="7939" max="7939" width="20.85546875" style="37" customWidth="1"/>
    <col min="7940" max="7940" width="10.140625" style="37" bestFit="1" customWidth="1"/>
    <col min="7941" max="7941" width="17.42578125" style="37" customWidth="1"/>
    <col min="7942" max="7942" width="13.7109375" style="37" customWidth="1"/>
    <col min="7943" max="7943" width="20.140625" style="37" customWidth="1"/>
    <col min="7944" max="7944" width="16.140625" style="37" customWidth="1"/>
    <col min="7945" max="7945" width="29" style="37" customWidth="1"/>
    <col min="7946" max="7948" width="9.140625" style="37" customWidth="1"/>
    <col min="7949" max="7949" width="9.28515625" style="37" customWidth="1"/>
    <col min="7950" max="7951" width="0" style="37" hidden="1" customWidth="1"/>
    <col min="7952" max="7952" width="57.140625" style="37" customWidth="1"/>
    <col min="7953" max="8192" width="8.85546875" style="37"/>
    <col min="8193" max="8193" width="20.5703125" style="37" customWidth="1"/>
    <col min="8194" max="8194" width="26.28515625" style="37" customWidth="1"/>
    <col min="8195" max="8195" width="20.85546875" style="37" customWidth="1"/>
    <col min="8196" max="8196" width="10.140625" style="37" bestFit="1" customWidth="1"/>
    <col min="8197" max="8197" width="17.42578125" style="37" customWidth="1"/>
    <col min="8198" max="8198" width="13.7109375" style="37" customWidth="1"/>
    <col min="8199" max="8199" width="20.140625" style="37" customWidth="1"/>
    <col min="8200" max="8200" width="16.140625" style="37" customWidth="1"/>
    <col min="8201" max="8201" width="29" style="37" customWidth="1"/>
    <col min="8202" max="8204" width="9.140625" style="37" customWidth="1"/>
    <col min="8205" max="8205" width="9.28515625" style="37" customWidth="1"/>
    <col min="8206" max="8207" width="0" style="37" hidden="1" customWidth="1"/>
    <col min="8208" max="8208" width="57.140625" style="37" customWidth="1"/>
    <col min="8209" max="8448" width="8.85546875" style="37"/>
    <col min="8449" max="8449" width="20.5703125" style="37" customWidth="1"/>
    <col min="8450" max="8450" width="26.28515625" style="37" customWidth="1"/>
    <col min="8451" max="8451" width="20.85546875" style="37" customWidth="1"/>
    <col min="8452" max="8452" width="10.140625" style="37" bestFit="1" customWidth="1"/>
    <col min="8453" max="8453" width="17.42578125" style="37" customWidth="1"/>
    <col min="8454" max="8454" width="13.7109375" style="37" customWidth="1"/>
    <col min="8455" max="8455" width="20.140625" style="37" customWidth="1"/>
    <col min="8456" max="8456" width="16.140625" style="37" customWidth="1"/>
    <col min="8457" max="8457" width="29" style="37" customWidth="1"/>
    <col min="8458" max="8460" width="9.140625" style="37" customWidth="1"/>
    <col min="8461" max="8461" width="9.28515625" style="37" customWidth="1"/>
    <col min="8462" max="8463" width="0" style="37" hidden="1" customWidth="1"/>
    <col min="8464" max="8464" width="57.140625" style="37" customWidth="1"/>
    <col min="8465" max="8704" width="8.85546875" style="37"/>
    <col min="8705" max="8705" width="20.5703125" style="37" customWidth="1"/>
    <col min="8706" max="8706" width="26.28515625" style="37" customWidth="1"/>
    <col min="8707" max="8707" width="20.85546875" style="37" customWidth="1"/>
    <col min="8708" max="8708" width="10.140625" style="37" bestFit="1" customWidth="1"/>
    <col min="8709" max="8709" width="17.42578125" style="37" customWidth="1"/>
    <col min="8710" max="8710" width="13.7109375" style="37" customWidth="1"/>
    <col min="8711" max="8711" width="20.140625" style="37" customWidth="1"/>
    <col min="8712" max="8712" width="16.140625" style="37" customWidth="1"/>
    <col min="8713" max="8713" width="29" style="37" customWidth="1"/>
    <col min="8714" max="8716" width="9.140625" style="37" customWidth="1"/>
    <col min="8717" max="8717" width="9.28515625" style="37" customWidth="1"/>
    <col min="8718" max="8719" width="0" style="37" hidden="1" customWidth="1"/>
    <col min="8720" max="8720" width="57.140625" style="37" customWidth="1"/>
    <col min="8721" max="8960" width="8.85546875" style="37"/>
    <col min="8961" max="8961" width="20.5703125" style="37" customWidth="1"/>
    <col min="8962" max="8962" width="26.28515625" style="37" customWidth="1"/>
    <col min="8963" max="8963" width="20.85546875" style="37" customWidth="1"/>
    <col min="8964" max="8964" width="10.140625" style="37" bestFit="1" customWidth="1"/>
    <col min="8965" max="8965" width="17.42578125" style="37" customWidth="1"/>
    <col min="8966" max="8966" width="13.7109375" style="37" customWidth="1"/>
    <col min="8967" max="8967" width="20.140625" style="37" customWidth="1"/>
    <col min="8968" max="8968" width="16.140625" style="37" customWidth="1"/>
    <col min="8969" max="8969" width="29" style="37" customWidth="1"/>
    <col min="8970" max="8972" width="9.140625" style="37" customWidth="1"/>
    <col min="8973" max="8973" width="9.28515625" style="37" customWidth="1"/>
    <col min="8974" max="8975" width="0" style="37" hidden="1" customWidth="1"/>
    <col min="8976" max="8976" width="57.140625" style="37" customWidth="1"/>
    <col min="8977" max="9216" width="8.85546875" style="37"/>
    <col min="9217" max="9217" width="20.5703125" style="37" customWidth="1"/>
    <col min="9218" max="9218" width="26.28515625" style="37" customWidth="1"/>
    <col min="9219" max="9219" width="20.85546875" style="37" customWidth="1"/>
    <col min="9220" max="9220" width="10.140625" style="37" bestFit="1" customWidth="1"/>
    <col min="9221" max="9221" width="17.42578125" style="37" customWidth="1"/>
    <col min="9222" max="9222" width="13.7109375" style="37" customWidth="1"/>
    <col min="9223" max="9223" width="20.140625" style="37" customWidth="1"/>
    <col min="9224" max="9224" width="16.140625" style="37" customWidth="1"/>
    <col min="9225" max="9225" width="29" style="37" customWidth="1"/>
    <col min="9226" max="9228" width="9.140625" style="37" customWidth="1"/>
    <col min="9229" max="9229" width="9.28515625" style="37" customWidth="1"/>
    <col min="9230" max="9231" width="0" style="37" hidden="1" customWidth="1"/>
    <col min="9232" max="9232" width="57.140625" style="37" customWidth="1"/>
    <col min="9233" max="9472" width="8.85546875" style="37"/>
    <col min="9473" max="9473" width="20.5703125" style="37" customWidth="1"/>
    <col min="9474" max="9474" width="26.28515625" style="37" customWidth="1"/>
    <col min="9475" max="9475" width="20.85546875" style="37" customWidth="1"/>
    <col min="9476" max="9476" width="10.140625" style="37" bestFit="1" customWidth="1"/>
    <col min="9477" max="9477" width="17.42578125" style="37" customWidth="1"/>
    <col min="9478" max="9478" width="13.7109375" style="37" customWidth="1"/>
    <col min="9479" max="9479" width="20.140625" style="37" customWidth="1"/>
    <col min="9480" max="9480" width="16.140625" style="37" customWidth="1"/>
    <col min="9481" max="9481" width="29" style="37" customWidth="1"/>
    <col min="9482" max="9484" width="9.140625" style="37" customWidth="1"/>
    <col min="9485" max="9485" width="9.28515625" style="37" customWidth="1"/>
    <col min="9486" max="9487" width="0" style="37" hidden="1" customWidth="1"/>
    <col min="9488" max="9488" width="57.140625" style="37" customWidth="1"/>
    <col min="9489" max="9728" width="8.85546875" style="37"/>
    <col min="9729" max="9729" width="20.5703125" style="37" customWidth="1"/>
    <col min="9730" max="9730" width="26.28515625" style="37" customWidth="1"/>
    <col min="9731" max="9731" width="20.85546875" style="37" customWidth="1"/>
    <col min="9732" max="9732" width="10.140625" style="37" bestFit="1" customWidth="1"/>
    <col min="9733" max="9733" width="17.42578125" style="37" customWidth="1"/>
    <col min="9734" max="9734" width="13.7109375" style="37" customWidth="1"/>
    <col min="9735" max="9735" width="20.140625" style="37" customWidth="1"/>
    <col min="9736" max="9736" width="16.140625" style="37" customWidth="1"/>
    <col min="9737" max="9737" width="29" style="37" customWidth="1"/>
    <col min="9738" max="9740" width="9.140625" style="37" customWidth="1"/>
    <col min="9741" max="9741" width="9.28515625" style="37" customWidth="1"/>
    <col min="9742" max="9743" width="0" style="37" hidden="1" customWidth="1"/>
    <col min="9744" max="9744" width="57.140625" style="37" customWidth="1"/>
    <col min="9745" max="9984" width="8.85546875" style="37"/>
    <col min="9985" max="9985" width="20.5703125" style="37" customWidth="1"/>
    <col min="9986" max="9986" width="26.28515625" style="37" customWidth="1"/>
    <col min="9987" max="9987" width="20.85546875" style="37" customWidth="1"/>
    <col min="9988" max="9988" width="10.140625" style="37" bestFit="1" customWidth="1"/>
    <col min="9989" max="9989" width="17.42578125" style="37" customWidth="1"/>
    <col min="9990" max="9990" width="13.7109375" style="37" customWidth="1"/>
    <col min="9991" max="9991" width="20.140625" style="37" customWidth="1"/>
    <col min="9992" max="9992" width="16.140625" style="37" customWidth="1"/>
    <col min="9993" max="9993" width="29" style="37" customWidth="1"/>
    <col min="9994" max="9996" width="9.140625" style="37" customWidth="1"/>
    <col min="9997" max="9997" width="9.28515625" style="37" customWidth="1"/>
    <col min="9998" max="9999" width="0" style="37" hidden="1" customWidth="1"/>
    <col min="10000" max="10000" width="57.140625" style="37" customWidth="1"/>
    <col min="10001" max="10240" width="8.85546875" style="37"/>
    <col min="10241" max="10241" width="20.5703125" style="37" customWidth="1"/>
    <col min="10242" max="10242" width="26.28515625" style="37" customWidth="1"/>
    <col min="10243" max="10243" width="20.85546875" style="37" customWidth="1"/>
    <col min="10244" max="10244" width="10.140625" style="37" bestFit="1" customWidth="1"/>
    <col min="10245" max="10245" width="17.42578125" style="37" customWidth="1"/>
    <col min="10246" max="10246" width="13.7109375" style="37" customWidth="1"/>
    <col min="10247" max="10247" width="20.140625" style="37" customWidth="1"/>
    <col min="10248" max="10248" width="16.140625" style="37" customWidth="1"/>
    <col min="10249" max="10249" width="29" style="37" customWidth="1"/>
    <col min="10250" max="10252" width="9.140625" style="37" customWidth="1"/>
    <col min="10253" max="10253" width="9.28515625" style="37" customWidth="1"/>
    <col min="10254" max="10255" width="0" style="37" hidden="1" customWidth="1"/>
    <col min="10256" max="10256" width="57.140625" style="37" customWidth="1"/>
    <col min="10257" max="10496" width="8.85546875" style="37"/>
    <col min="10497" max="10497" width="20.5703125" style="37" customWidth="1"/>
    <col min="10498" max="10498" width="26.28515625" style="37" customWidth="1"/>
    <col min="10499" max="10499" width="20.85546875" style="37" customWidth="1"/>
    <col min="10500" max="10500" width="10.140625" style="37" bestFit="1" customWidth="1"/>
    <col min="10501" max="10501" width="17.42578125" style="37" customWidth="1"/>
    <col min="10502" max="10502" width="13.7109375" style="37" customWidth="1"/>
    <col min="10503" max="10503" width="20.140625" style="37" customWidth="1"/>
    <col min="10504" max="10504" width="16.140625" style="37" customWidth="1"/>
    <col min="10505" max="10505" width="29" style="37" customWidth="1"/>
    <col min="10506" max="10508" width="9.140625" style="37" customWidth="1"/>
    <col min="10509" max="10509" width="9.28515625" style="37" customWidth="1"/>
    <col min="10510" max="10511" width="0" style="37" hidden="1" customWidth="1"/>
    <col min="10512" max="10512" width="57.140625" style="37" customWidth="1"/>
    <col min="10513" max="10752" width="8.85546875" style="37"/>
    <col min="10753" max="10753" width="20.5703125" style="37" customWidth="1"/>
    <col min="10754" max="10754" width="26.28515625" style="37" customWidth="1"/>
    <col min="10755" max="10755" width="20.85546875" style="37" customWidth="1"/>
    <col min="10756" max="10756" width="10.140625" style="37" bestFit="1" customWidth="1"/>
    <col min="10757" max="10757" width="17.42578125" style="37" customWidth="1"/>
    <col min="10758" max="10758" width="13.7109375" style="37" customWidth="1"/>
    <col min="10759" max="10759" width="20.140625" style="37" customWidth="1"/>
    <col min="10760" max="10760" width="16.140625" style="37" customWidth="1"/>
    <col min="10761" max="10761" width="29" style="37" customWidth="1"/>
    <col min="10762" max="10764" width="9.140625" style="37" customWidth="1"/>
    <col min="10765" max="10765" width="9.28515625" style="37" customWidth="1"/>
    <col min="10766" max="10767" width="0" style="37" hidden="1" customWidth="1"/>
    <col min="10768" max="10768" width="57.140625" style="37" customWidth="1"/>
    <col min="10769" max="11008" width="8.85546875" style="37"/>
    <col min="11009" max="11009" width="20.5703125" style="37" customWidth="1"/>
    <col min="11010" max="11010" width="26.28515625" style="37" customWidth="1"/>
    <col min="11011" max="11011" width="20.85546875" style="37" customWidth="1"/>
    <col min="11012" max="11012" width="10.140625" style="37" bestFit="1" customWidth="1"/>
    <col min="11013" max="11013" width="17.42578125" style="37" customWidth="1"/>
    <col min="11014" max="11014" width="13.7109375" style="37" customWidth="1"/>
    <col min="11015" max="11015" width="20.140625" style="37" customWidth="1"/>
    <col min="11016" max="11016" width="16.140625" style="37" customWidth="1"/>
    <col min="11017" max="11017" width="29" style="37" customWidth="1"/>
    <col min="11018" max="11020" width="9.140625" style="37" customWidth="1"/>
    <col min="11021" max="11021" width="9.28515625" style="37" customWidth="1"/>
    <col min="11022" max="11023" width="0" style="37" hidden="1" customWidth="1"/>
    <col min="11024" max="11024" width="57.140625" style="37" customWidth="1"/>
    <col min="11025" max="11264" width="8.85546875" style="37"/>
    <col min="11265" max="11265" width="20.5703125" style="37" customWidth="1"/>
    <col min="11266" max="11266" width="26.28515625" style="37" customWidth="1"/>
    <col min="11267" max="11267" width="20.85546875" style="37" customWidth="1"/>
    <col min="11268" max="11268" width="10.140625" style="37" bestFit="1" customWidth="1"/>
    <col min="11269" max="11269" width="17.42578125" style="37" customWidth="1"/>
    <col min="11270" max="11270" width="13.7109375" style="37" customWidth="1"/>
    <col min="11271" max="11271" width="20.140625" style="37" customWidth="1"/>
    <col min="11272" max="11272" width="16.140625" style="37" customWidth="1"/>
    <col min="11273" max="11273" width="29" style="37" customWidth="1"/>
    <col min="11274" max="11276" width="9.140625" style="37" customWidth="1"/>
    <col min="11277" max="11277" width="9.28515625" style="37" customWidth="1"/>
    <col min="11278" max="11279" width="0" style="37" hidden="1" customWidth="1"/>
    <col min="11280" max="11280" width="57.140625" style="37" customWidth="1"/>
    <col min="11281" max="11520" width="8.85546875" style="37"/>
    <col min="11521" max="11521" width="20.5703125" style="37" customWidth="1"/>
    <col min="11522" max="11522" width="26.28515625" style="37" customWidth="1"/>
    <col min="11523" max="11523" width="20.85546875" style="37" customWidth="1"/>
    <col min="11524" max="11524" width="10.140625" style="37" bestFit="1" customWidth="1"/>
    <col min="11525" max="11525" width="17.42578125" style="37" customWidth="1"/>
    <col min="11526" max="11526" width="13.7109375" style="37" customWidth="1"/>
    <col min="11527" max="11527" width="20.140625" style="37" customWidth="1"/>
    <col min="11528" max="11528" width="16.140625" style="37" customWidth="1"/>
    <col min="11529" max="11529" width="29" style="37" customWidth="1"/>
    <col min="11530" max="11532" width="9.140625" style="37" customWidth="1"/>
    <col min="11533" max="11533" width="9.28515625" style="37" customWidth="1"/>
    <col min="11534" max="11535" width="0" style="37" hidden="1" customWidth="1"/>
    <col min="11536" max="11536" width="57.140625" style="37" customWidth="1"/>
    <col min="11537" max="11776" width="8.85546875" style="37"/>
    <col min="11777" max="11777" width="20.5703125" style="37" customWidth="1"/>
    <col min="11778" max="11778" width="26.28515625" style="37" customWidth="1"/>
    <col min="11779" max="11779" width="20.85546875" style="37" customWidth="1"/>
    <col min="11780" max="11780" width="10.140625" style="37" bestFit="1" customWidth="1"/>
    <col min="11781" max="11781" width="17.42578125" style="37" customWidth="1"/>
    <col min="11782" max="11782" width="13.7109375" style="37" customWidth="1"/>
    <col min="11783" max="11783" width="20.140625" style="37" customWidth="1"/>
    <col min="11784" max="11784" width="16.140625" style="37" customWidth="1"/>
    <col min="11785" max="11785" width="29" style="37" customWidth="1"/>
    <col min="11786" max="11788" width="9.140625" style="37" customWidth="1"/>
    <col min="11789" max="11789" width="9.28515625" style="37" customWidth="1"/>
    <col min="11790" max="11791" width="0" style="37" hidden="1" customWidth="1"/>
    <col min="11792" max="11792" width="57.140625" style="37" customWidth="1"/>
    <col min="11793" max="12032" width="8.85546875" style="37"/>
    <col min="12033" max="12033" width="20.5703125" style="37" customWidth="1"/>
    <col min="12034" max="12034" width="26.28515625" style="37" customWidth="1"/>
    <col min="12035" max="12035" width="20.85546875" style="37" customWidth="1"/>
    <col min="12036" max="12036" width="10.140625" style="37" bestFit="1" customWidth="1"/>
    <col min="12037" max="12037" width="17.42578125" style="37" customWidth="1"/>
    <col min="12038" max="12038" width="13.7109375" style="37" customWidth="1"/>
    <col min="12039" max="12039" width="20.140625" style="37" customWidth="1"/>
    <col min="12040" max="12040" width="16.140625" style="37" customWidth="1"/>
    <col min="12041" max="12041" width="29" style="37" customWidth="1"/>
    <col min="12042" max="12044" width="9.140625" style="37" customWidth="1"/>
    <col min="12045" max="12045" width="9.28515625" style="37" customWidth="1"/>
    <col min="12046" max="12047" width="0" style="37" hidden="1" customWidth="1"/>
    <col min="12048" max="12048" width="57.140625" style="37" customWidth="1"/>
    <col min="12049" max="12288" width="8.85546875" style="37"/>
    <col min="12289" max="12289" width="20.5703125" style="37" customWidth="1"/>
    <col min="12290" max="12290" width="26.28515625" style="37" customWidth="1"/>
    <col min="12291" max="12291" width="20.85546875" style="37" customWidth="1"/>
    <col min="12292" max="12292" width="10.140625" style="37" bestFit="1" customWidth="1"/>
    <col min="12293" max="12293" width="17.42578125" style="37" customWidth="1"/>
    <col min="12294" max="12294" width="13.7109375" style="37" customWidth="1"/>
    <col min="12295" max="12295" width="20.140625" style="37" customWidth="1"/>
    <col min="12296" max="12296" width="16.140625" style="37" customWidth="1"/>
    <col min="12297" max="12297" width="29" style="37" customWidth="1"/>
    <col min="12298" max="12300" width="9.140625" style="37" customWidth="1"/>
    <col min="12301" max="12301" width="9.28515625" style="37" customWidth="1"/>
    <col min="12302" max="12303" width="0" style="37" hidden="1" customWidth="1"/>
    <col min="12304" max="12304" width="57.140625" style="37" customWidth="1"/>
    <col min="12305" max="12544" width="8.85546875" style="37"/>
    <col min="12545" max="12545" width="20.5703125" style="37" customWidth="1"/>
    <col min="12546" max="12546" width="26.28515625" style="37" customWidth="1"/>
    <col min="12547" max="12547" width="20.85546875" style="37" customWidth="1"/>
    <col min="12548" max="12548" width="10.140625" style="37" bestFit="1" customWidth="1"/>
    <col min="12549" max="12549" width="17.42578125" style="37" customWidth="1"/>
    <col min="12550" max="12550" width="13.7109375" style="37" customWidth="1"/>
    <col min="12551" max="12551" width="20.140625" style="37" customWidth="1"/>
    <col min="12552" max="12552" width="16.140625" style="37" customWidth="1"/>
    <col min="12553" max="12553" width="29" style="37" customWidth="1"/>
    <col min="12554" max="12556" width="9.140625" style="37" customWidth="1"/>
    <col min="12557" max="12557" width="9.28515625" style="37" customWidth="1"/>
    <col min="12558" max="12559" width="0" style="37" hidden="1" customWidth="1"/>
    <col min="12560" max="12560" width="57.140625" style="37" customWidth="1"/>
    <col min="12561" max="12800" width="8.85546875" style="37"/>
    <col min="12801" max="12801" width="20.5703125" style="37" customWidth="1"/>
    <col min="12802" max="12802" width="26.28515625" style="37" customWidth="1"/>
    <col min="12803" max="12803" width="20.85546875" style="37" customWidth="1"/>
    <col min="12804" max="12804" width="10.140625" style="37" bestFit="1" customWidth="1"/>
    <col min="12805" max="12805" width="17.42578125" style="37" customWidth="1"/>
    <col min="12806" max="12806" width="13.7109375" style="37" customWidth="1"/>
    <col min="12807" max="12807" width="20.140625" style="37" customWidth="1"/>
    <col min="12808" max="12808" width="16.140625" style="37" customWidth="1"/>
    <col min="12809" max="12809" width="29" style="37" customWidth="1"/>
    <col min="12810" max="12812" width="9.140625" style="37" customWidth="1"/>
    <col min="12813" max="12813" width="9.28515625" style="37" customWidth="1"/>
    <col min="12814" max="12815" width="0" style="37" hidden="1" customWidth="1"/>
    <col min="12816" max="12816" width="57.140625" style="37" customWidth="1"/>
    <col min="12817" max="13056" width="8.85546875" style="37"/>
    <col min="13057" max="13057" width="20.5703125" style="37" customWidth="1"/>
    <col min="13058" max="13058" width="26.28515625" style="37" customWidth="1"/>
    <col min="13059" max="13059" width="20.85546875" style="37" customWidth="1"/>
    <col min="13060" max="13060" width="10.140625" style="37" bestFit="1" customWidth="1"/>
    <col min="13061" max="13061" width="17.42578125" style="37" customWidth="1"/>
    <col min="13062" max="13062" width="13.7109375" style="37" customWidth="1"/>
    <col min="13063" max="13063" width="20.140625" style="37" customWidth="1"/>
    <col min="13064" max="13064" width="16.140625" style="37" customWidth="1"/>
    <col min="13065" max="13065" width="29" style="37" customWidth="1"/>
    <col min="13066" max="13068" width="9.140625" style="37" customWidth="1"/>
    <col min="13069" max="13069" width="9.28515625" style="37" customWidth="1"/>
    <col min="13070" max="13071" width="0" style="37" hidden="1" customWidth="1"/>
    <col min="13072" max="13072" width="57.140625" style="37" customWidth="1"/>
    <col min="13073" max="13312" width="8.85546875" style="37"/>
    <col min="13313" max="13313" width="20.5703125" style="37" customWidth="1"/>
    <col min="13314" max="13314" width="26.28515625" style="37" customWidth="1"/>
    <col min="13315" max="13315" width="20.85546875" style="37" customWidth="1"/>
    <col min="13316" max="13316" width="10.140625" style="37" bestFit="1" customWidth="1"/>
    <col min="13317" max="13317" width="17.42578125" style="37" customWidth="1"/>
    <col min="13318" max="13318" width="13.7109375" style="37" customWidth="1"/>
    <col min="13319" max="13319" width="20.140625" style="37" customWidth="1"/>
    <col min="13320" max="13320" width="16.140625" style="37" customWidth="1"/>
    <col min="13321" max="13321" width="29" style="37" customWidth="1"/>
    <col min="13322" max="13324" width="9.140625" style="37" customWidth="1"/>
    <col min="13325" max="13325" width="9.28515625" style="37" customWidth="1"/>
    <col min="13326" max="13327" width="0" style="37" hidden="1" customWidth="1"/>
    <col min="13328" max="13328" width="57.140625" style="37" customWidth="1"/>
    <col min="13329" max="13568" width="8.85546875" style="37"/>
    <col min="13569" max="13569" width="20.5703125" style="37" customWidth="1"/>
    <col min="13570" max="13570" width="26.28515625" style="37" customWidth="1"/>
    <col min="13571" max="13571" width="20.85546875" style="37" customWidth="1"/>
    <col min="13572" max="13572" width="10.140625" style="37" bestFit="1" customWidth="1"/>
    <col min="13573" max="13573" width="17.42578125" style="37" customWidth="1"/>
    <col min="13574" max="13574" width="13.7109375" style="37" customWidth="1"/>
    <col min="13575" max="13575" width="20.140625" style="37" customWidth="1"/>
    <col min="13576" max="13576" width="16.140625" style="37" customWidth="1"/>
    <col min="13577" max="13577" width="29" style="37" customWidth="1"/>
    <col min="13578" max="13580" width="9.140625" style="37" customWidth="1"/>
    <col min="13581" max="13581" width="9.28515625" style="37" customWidth="1"/>
    <col min="13582" max="13583" width="0" style="37" hidden="1" customWidth="1"/>
    <col min="13584" max="13584" width="57.140625" style="37" customWidth="1"/>
    <col min="13585" max="13824" width="8.85546875" style="37"/>
    <col min="13825" max="13825" width="20.5703125" style="37" customWidth="1"/>
    <col min="13826" max="13826" width="26.28515625" style="37" customWidth="1"/>
    <col min="13827" max="13827" width="20.85546875" style="37" customWidth="1"/>
    <col min="13828" max="13828" width="10.140625" style="37" bestFit="1" customWidth="1"/>
    <col min="13829" max="13829" width="17.42578125" style="37" customWidth="1"/>
    <col min="13830" max="13830" width="13.7109375" style="37" customWidth="1"/>
    <col min="13831" max="13831" width="20.140625" style="37" customWidth="1"/>
    <col min="13832" max="13832" width="16.140625" style="37" customWidth="1"/>
    <col min="13833" max="13833" width="29" style="37" customWidth="1"/>
    <col min="13834" max="13836" width="9.140625" style="37" customWidth="1"/>
    <col min="13837" max="13837" width="9.28515625" style="37" customWidth="1"/>
    <col min="13838" max="13839" width="0" style="37" hidden="1" customWidth="1"/>
    <col min="13840" max="13840" width="57.140625" style="37" customWidth="1"/>
    <col min="13841" max="14080" width="8.85546875" style="37"/>
    <col min="14081" max="14081" width="20.5703125" style="37" customWidth="1"/>
    <col min="14082" max="14082" width="26.28515625" style="37" customWidth="1"/>
    <col min="14083" max="14083" width="20.85546875" style="37" customWidth="1"/>
    <col min="14084" max="14084" width="10.140625" style="37" bestFit="1" customWidth="1"/>
    <col min="14085" max="14085" width="17.42578125" style="37" customWidth="1"/>
    <col min="14086" max="14086" width="13.7109375" style="37" customWidth="1"/>
    <col min="14087" max="14087" width="20.140625" style="37" customWidth="1"/>
    <col min="14088" max="14088" width="16.140625" style="37" customWidth="1"/>
    <col min="14089" max="14089" width="29" style="37" customWidth="1"/>
    <col min="14090" max="14092" width="9.140625" style="37" customWidth="1"/>
    <col min="14093" max="14093" width="9.28515625" style="37" customWidth="1"/>
    <col min="14094" max="14095" width="0" style="37" hidden="1" customWidth="1"/>
    <col min="14096" max="14096" width="57.140625" style="37" customWidth="1"/>
    <col min="14097" max="14336" width="8.85546875" style="37"/>
    <col min="14337" max="14337" width="20.5703125" style="37" customWidth="1"/>
    <col min="14338" max="14338" width="26.28515625" style="37" customWidth="1"/>
    <col min="14339" max="14339" width="20.85546875" style="37" customWidth="1"/>
    <col min="14340" max="14340" width="10.140625" style="37" bestFit="1" customWidth="1"/>
    <col min="14341" max="14341" width="17.42578125" style="37" customWidth="1"/>
    <col min="14342" max="14342" width="13.7109375" style="37" customWidth="1"/>
    <col min="14343" max="14343" width="20.140625" style="37" customWidth="1"/>
    <col min="14344" max="14344" width="16.140625" style="37" customWidth="1"/>
    <col min="14345" max="14345" width="29" style="37" customWidth="1"/>
    <col min="14346" max="14348" width="9.140625" style="37" customWidth="1"/>
    <col min="14349" max="14349" width="9.28515625" style="37" customWidth="1"/>
    <col min="14350" max="14351" width="0" style="37" hidden="1" customWidth="1"/>
    <col min="14352" max="14352" width="57.140625" style="37" customWidth="1"/>
    <col min="14353" max="14592" width="8.85546875" style="37"/>
    <col min="14593" max="14593" width="20.5703125" style="37" customWidth="1"/>
    <col min="14594" max="14594" width="26.28515625" style="37" customWidth="1"/>
    <col min="14595" max="14595" width="20.85546875" style="37" customWidth="1"/>
    <col min="14596" max="14596" width="10.140625" style="37" bestFit="1" customWidth="1"/>
    <col min="14597" max="14597" width="17.42578125" style="37" customWidth="1"/>
    <col min="14598" max="14598" width="13.7109375" style="37" customWidth="1"/>
    <col min="14599" max="14599" width="20.140625" style="37" customWidth="1"/>
    <col min="14600" max="14600" width="16.140625" style="37" customWidth="1"/>
    <col min="14601" max="14601" width="29" style="37" customWidth="1"/>
    <col min="14602" max="14604" width="9.140625" style="37" customWidth="1"/>
    <col min="14605" max="14605" width="9.28515625" style="37" customWidth="1"/>
    <col min="14606" max="14607" width="0" style="37" hidden="1" customWidth="1"/>
    <col min="14608" max="14608" width="57.140625" style="37" customWidth="1"/>
    <col min="14609" max="14848" width="8.85546875" style="37"/>
    <col min="14849" max="14849" width="20.5703125" style="37" customWidth="1"/>
    <col min="14850" max="14850" width="26.28515625" style="37" customWidth="1"/>
    <col min="14851" max="14851" width="20.85546875" style="37" customWidth="1"/>
    <col min="14852" max="14852" width="10.140625" style="37" bestFit="1" customWidth="1"/>
    <col min="14853" max="14853" width="17.42578125" style="37" customWidth="1"/>
    <col min="14854" max="14854" width="13.7109375" style="37" customWidth="1"/>
    <col min="14855" max="14855" width="20.140625" style="37" customWidth="1"/>
    <col min="14856" max="14856" width="16.140625" style="37" customWidth="1"/>
    <col min="14857" max="14857" width="29" style="37" customWidth="1"/>
    <col min="14858" max="14860" width="9.140625" style="37" customWidth="1"/>
    <col min="14861" max="14861" width="9.28515625" style="37" customWidth="1"/>
    <col min="14862" max="14863" width="0" style="37" hidden="1" customWidth="1"/>
    <col min="14864" max="14864" width="57.140625" style="37" customWidth="1"/>
    <col min="14865" max="15104" width="8.85546875" style="37"/>
    <col min="15105" max="15105" width="20.5703125" style="37" customWidth="1"/>
    <col min="15106" max="15106" width="26.28515625" style="37" customWidth="1"/>
    <col min="15107" max="15107" width="20.85546875" style="37" customWidth="1"/>
    <col min="15108" max="15108" width="10.140625" style="37" bestFit="1" customWidth="1"/>
    <col min="15109" max="15109" width="17.42578125" style="37" customWidth="1"/>
    <col min="15110" max="15110" width="13.7109375" style="37" customWidth="1"/>
    <col min="15111" max="15111" width="20.140625" style="37" customWidth="1"/>
    <col min="15112" max="15112" width="16.140625" style="37" customWidth="1"/>
    <col min="15113" max="15113" width="29" style="37" customWidth="1"/>
    <col min="15114" max="15116" width="9.140625" style="37" customWidth="1"/>
    <col min="15117" max="15117" width="9.28515625" style="37" customWidth="1"/>
    <col min="15118" max="15119" width="0" style="37" hidden="1" customWidth="1"/>
    <col min="15120" max="15120" width="57.140625" style="37" customWidth="1"/>
    <col min="15121" max="15360" width="8.85546875" style="37"/>
    <col min="15361" max="15361" width="20.5703125" style="37" customWidth="1"/>
    <col min="15362" max="15362" width="26.28515625" style="37" customWidth="1"/>
    <col min="15363" max="15363" width="20.85546875" style="37" customWidth="1"/>
    <col min="15364" max="15364" width="10.140625" style="37" bestFit="1" customWidth="1"/>
    <col min="15365" max="15365" width="17.42578125" style="37" customWidth="1"/>
    <col min="15366" max="15366" width="13.7109375" style="37" customWidth="1"/>
    <col min="15367" max="15367" width="20.140625" style="37" customWidth="1"/>
    <col min="15368" max="15368" width="16.140625" style="37" customWidth="1"/>
    <col min="15369" max="15369" width="29" style="37" customWidth="1"/>
    <col min="15370" max="15372" width="9.140625" style="37" customWidth="1"/>
    <col min="15373" max="15373" width="9.28515625" style="37" customWidth="1"/>
    <col min="15374" max="15375" width="0" style="37" hidden="1" customWidth="1"/>
    <col min="15376" max="15376" width="57.140625" style="37" customWidth="1"/>
    <col min="15377" max="15616" width="8.85546875" style="37"/>
    <col min="15617" max="15617" width="20.5703125" style="37" customWidth="1"/>
    <col min="15618" max="15618" width="26.28515625" style="37" customWidth="1"/>
    <col min="15619" max="15619" width="20.85546875" style="37" customWidth="1"/>
    <col min="15620" max="15620" width="10.140625" style="37" bestFit="1" customWidth="1"/>
    <col min="15621" max="15621" width="17.42578125" style="37" customWidth="1"/>
    <col min="15622" max="15622" width="13.7109375" style="37" customWidth="1"/>
    <col min="15623" max="15623" width="20.140625" style="37" customWidth="1"/>
    <col min="15624" max="15624" width="16.140625" style="37" customWidth="1"/>
    <col min="15625" max="15625" width="29" style="37" customWidth="1"/>
    <col min="15626" max="15628" width="9.140625" style="37" customWidth="1"/>
    <col min="15629" max="15629" width="9.28515625" style="37" customWidth="1"/>
    <col min="15630" max="15631" width="0" style="37" hidden="1" customWidth="1"/>
    <col min="15632" max="15632" width="57.140625" style="37" customWidth="1"/>
    <col min="15633" max="15872" width="8.85546875" style="37"/>
    <col min="15873" max="15873" width="20.5703125" style="37" customWidth="1"/>
    <col min="15874" max="15874" width="26.28515625" style="37" customWidth="1"/>
    <col min="15875" max="15875" width="20.85546875" style="37" customWidth="1"/>
    <col min="15876" max="15876" width="10.140625" style="37" bestFit="1" customWidth="1"/>
    <col min="15877" max="15877" width="17.42578125" style="37" customWidth="1"/>
    <col min="15878" max="15878" width="13.7109375" style="37" customWidth="1"/>
    <col min="15879" max="15879" width="20.140625" style="37" customWidth="1"/>
    <col min="15880" max="15880" width="16.140625" style="37" customWidth="1"/>
    <col min="15881" max="15881" width="29" style="37" customWidth="1"/>
    <col min="15882" max="15884" width="9.140625" style="37" customWidth="1"/>
    <col min="15885" max="15885" width="9.28515625" style="37" customWidth="1"/>
    <col min="15886" max="15887" width="0" style="37" hidden="1" customWidth="1"/>
    <col min="15888" max="15888" width="57.140625" style="37" customWidth="1"/>
    <col min="15889" max="16128" width="8.85546875" style="37"/>
    <col min="16129" max="16129" width="20.5703125" style="37" customWidth="1"/>
    <col min="16130" max="16130" width="26.28515625" style="37" customWidth="1"/>
    <col min="16131" max="16131" width="20.85546875" style="37" customWidth="1"/>
    <col min="16132" max="16132" width="10.140625" style="37" bestFit="1" customWidth="1"/>
    <col min="16133" max="16133" width="17.42578125" style="37" customWidth="1"/>
    <col min="16134" max="16134" width="13.7109375" style="37" customWidth="1"/>
    <col min="16135" max="16135" width="20.140625" style="37" customWidth="1"/>
    <col min="16136" max="16136" width="16.140625" style="37" customWidth="1"/>
    <col min="16137" max="16137" width="29" style="37" customWidth="1"/>
    <col min="16138" max="16140" width="9.140625" style="37" customWidth="1"/>
    <col min="16141" max="16141" width="9.28515625" style="37" customWidth="1"/>
    <col min="16142" max="16143" width="0" style="37" hidden="1" customWidth="1"/>
    <col min="16144" max="16144" width="57.140625" style="37" customWidth="1"/>
    <col min="16145" max="16384" width="8.85546875" style="37"/>
  </cols>
  <sheetData>
    <row r="1" spans="1:20" s="2" customFormat="1" ht="44.25" customHeight="1" thickBot="1" x14ac:dyDescent="0.3">
      <c r="A1" s="1"/>
      <c r="B1" s="64" t="s">
        <v>198</v>
      </c>
      <c r="C1" s="65"/>
      <c r="D1" s="65"/>
      <c r="E1" s="65"/>
      <c r="F1" s="65"/>
      <c r="G1" s="65"/>
      <c r="H1" s="65"/>
      <c r="I1" s="66"/>
      <c r="K1" s="38"/>
      <c r="L1" s="38"/>
      <c r="M1" s="38"/>
      <c r="N1" s="38"/>
      <c r="O1" s="38"/>
      <c r="P1" s="38"/>
      <c r="Q1" s="38"/>
      <c r="R1" s="38"/>
      <c r="S1" s="38"/>
      <c r="T1" s="38"/>
    </row>
    <row r="2" spans="1:20" s="2" customFormat="1" ht="140.25" customHeight="1" x14ac:dyDescent="0.25">
      <c r="A2" s="3" t="s">
        <v>0</v>
      </c>
      <c r="B2" s="4" t="s">
        <v>1</v>
      </c>
      <c r="C2" s="4" t="s">
        <v>2</v>
      </c>
      <c r="D2" s="5" t="s">
        <v>3</v>
      </c>
      <c r="E2" s="6" t="s">
        <v>4</v>
      </c>
      <c r="F2" s="5" t="s">
        <v>5</v>
      </c>
      <c r="G2" s="7" t="s">
        <v>6</v>
      </c>
      <c r="H2" s="5" t="s">
        <v>7</v>
      </c>
      <c r="I2" s="8" t="s">
        <v>8</v>
      </c>
      <c r="K2" s="38"/>
      <c r="L2" s="38"/>
      <c r="M2" s="38"/>
      <c r="N2" s="38"/>
      <c r="O2" s="38"/>
      <c r="P2" s="38"/>
      <c r="Q2" s="38"/>
      <c r="R2" s="38"/>
      <c r="S2" s="38"/>
      <c r="T2" s="38"/>
    </row>
    <row r="3" spans="1:20" s="2" customFormat="1" x14ac:dyDescent="0.25">
      <c r="A3" s="9" t="s">
        <v>9</v>
      </c>
      <c r="B3" s="10" t="s">
        <v>10</v>
      </c>
      <c r="C3" s="11" t="s">
        <v>11</v>
      </c>
      <c r="D3" s="12">
        <v>38.17</v>
      </c>
      <c r="E3" s="53">
        <v>77414</v>
      </c>
      <c r="F3" s="13"/>
      <c r="G3" s="13"/>
      <c r="H3" s="57">
        <v>20728</v>
      </c>
      <c r="I3" s="60">
        <f>+E3+H3</f>
        <v>98142</v>
      </c>
      <c r="K3" s="38"/>
      <c r="L3" s="38"/>
      <c r="M3" s="38"/>
      <c r="N3" s="38"/>
      <c r="O3" s="70"/>
      <c r="P3" s="70"/>
      <c r="Q3" s="38"/>
      <c r="R3" s="38"/>
      <c r="S3" s="38"/>
      <c r="T3" s="38"/>
    </row>
    <row r="4" spans="1:20" s="2" customFormat="1" x14ac:dyDescent="0.25">
      <c r="A4" s="14" t="s">
        <v>12</v>
      </c>
      <c r="B4" s="10" t="s">
        <v>10</v>
      </c>
      <c r="C4" s="11" t="s">
        <v>11</v>
      </c>
      <c r="D4" s="15" t="s">
        <v>13</v>
      </c>
      <c r="E4" s="53">
        <v>46607</v>
      </c>
      <c r="F4" s="16"/>
      <c r="G4" s="16"/>
      <c r="H4" s="57">
        <v>12479</v>
      </c>
      <c r="I4" s="60">
        <f t="shared" ref="I4:I67" si="0">+E4+H4</f>
        <v>59086</v>
      </c>
      <c r="K4" s="38"/>
      <c r="L4" s="38"/>
      <c r="M4" s="38"/>
      <c r="N4" s="38"/>
      <c r="O4" s="38"/>
      <c r="P4" s="38"/>
      <c r="Q4" s="38"/>
      <c r="R4" s="38"/>
      <c r="S4" s="38"/>
      <c r="T4" s="38"/>
    </row>
    <row r="5" spans="1:20" s="2" customFormat="1" x14ac:dyDescent="0.25">
      <c r="A5" s="9" t="s">
        <v>14</v>
      </c>
      <c r="B5" s="10" t="s">
        <v>10</v>
      </c>
      <c r="C5" s="11" t="s">
        <v>11</v>
      </c>
      <c r="D5" s="15" t="s">
        <v>15</v>
      </c>
      <c r="E5" s="53">
        <v>77414</v>
      </c>
      <c r="F5" s="16"/>
      <c r="G5" s="16"/>
      <c r="H5" s="57">
        <v>20728</v>
      </c>
      <c r="I5" s="60">
        <f t="shared" si="0"/>
        <v>98142</v>
      </c>
      <c r="K5" s="38"/>
      <c r="L5" s="38"/>
      <c r="M5" s="38"/>
      <c r="N5" s="38"/>
      <c r="O5" s="38"/>
      <c r="P5" s="38"/>
      <c r="Q5" s="38"/>
      <c r="R5" s="38"/>
      <c r="S5" s="38"/>
      <c r="T5" s="38"/>
    </row>
    <row r="6" spans="1:20" s="2" customFormat="1" ht="30" x14ac:dyDescent="0.25">
      <c r="A6" s="9" t="s">
        <v>16</v>
      </c>
      <c r="B6" s="10" t="s">
        <v>10</v>
      </c>
      <c r="C6" s="11" t="s">
        <v>11</v>
      </c>
      <c r="D6" s="15" t="s">
        <v>13</v>
      </c>
      <c r="E6" s="53">
        <v>46607</v>
      </c>
      <c r="F6" s="16"/>
      <c r="G6" s="16"/>
      <c r="H6" s="57">
        <v>12479</v>
      </c>
      <c r="I6" s="60">
        <f t="shared" si="0"/>
        <v>59086</v>
      </c>
      <c r="K6" s="38"/>
      <c r="L6" s="38"/>
      <c r="M6" s="38"/>
      <c r="N6" s="38"/>
      <c r="O6" s="38"/>
      <c r="P6" s="38"/>
      <c r="Q6" s="38"/>
      <c r="R6" s="38"/>
      <c r="S6" s="38"/>
      <c r="T6" s="38"/>
    </row>
    <row r="7" spans="1:20" s="2" customFormat="1" x14ac:dyDescent="0.25">
      <c r="A7" s="9" t="s">
        <v>17</v>
      </c>
      <c r="B7" s="10" t="s">
        <v>10</v>
      </c>
      <c r="C7" s="11" t="s">
        <v>11</v>
      </c>
      <c r="D7" s="15" t="s">
        <v>18</v>
      </c>
      <c r="E7" s="53">
        <v>68126</v>
      </c>
      <c r="F7" s="16"/>
      <c r="G7" s="16"/>
      <c r="H7" s="57">
        <v>18240</v>
      </c>
      <c r="I7" s="60">
        <f t="shared" si="0"/>
        <v>86366</v>
      </c>
      <c r="K7" s="38"/>
      <c r="L7" s="38"/>
      <c r="M7" s="38"/>
      <c r="N7" s="38"/>
      <c r="O7" s="38"/>
      <c r="P7" s="38"/>
      <c r="Q7" s="38"/>
      <c r="R7" s="38"/>
      <c r="S7" s="38"/>
      <c r="T7" s="38"/>
    </row>
    <row r="8" spans="1:20" s="2" customFormat="1" x14ac:dyDescent="0.25">
      <c r="A8" s="9" t="s">
        <v>19</v>
      </c>
      <c r="B8" s="10" t="s">
        <v>10</v>
      </c>
      <c r="C8" s="11" t="s">
        <v>11</v>
      </c>
      <c r="D8" s="15" t="s">
        <v>20</v>
      </c>
      <c r="E8" s="53">
        <v>45715</v>
      </c>
      <c r="F8" s="16"/>
      <c r="G8" s="16"/>
      <c r="H8" s="57">
        <v>12239</v>
      </c>
      <c r="I8" s="60">
        <f t="shared" si="0"/>
        <v>57954</v>
      </c>
      <c r="K8" s="38"/>
      <c r="L8" s="38"/>
      <c r="M8" s="38"/>
      <c r="N8" s="38"/>
      <c r="O8" s="38"/>
      <c r="P8" s="38"/>
      <c r="Q8" s="38"/>
      <c r="R8" s="38"/>
      <c r="S8" s="38"/>
      <c r="T8" s="38"/>
    </row>
    <row r="9" spans="1:20" s="2" customFormat="1" x14ac:dyDescent="0.25">
      <c r="A9" s="9" t="s">
        <v>21</v>
      </c>
      <c r="B9" s="10" t="s">
        <v>10</v>
      </c>
      <c r="C9" s="11" t="s">
        <v>11</v>
      </c>
      <c r="D9" s="15" t="s">
        <v>22</v>
      </c>
      <c r="E9" s="53">
        <v>45755</v>
      </c>
      <c r="F9" s="16"/>
      <c r="G9" s="16"/>
      <c r="H9" s="57">
        <v>12251</v>
      </c>
      <c r="I9" s="60">
        <f t="shared" si="0"/>
        <v>58006</v>
      </c>
      <c r="K9" s="38"/>
      <c r="L9" s="38"/>
      <c r="M9" s="38"/>
      <c r="N9" s="38"/>
      <c r="O9" s="38"/>
      <c r="P9" s="38"/>
      <c r="Q9" s="38"/>
      <c r="R9" s="38"/>
      <c r="S9" s="38"/>
      <c r="T9" s="38"/>
    </row>
    <row r="10" spans="1:20" s="2" customFormat="1" x14ac:dyDescent="0.25">
      <c r="A10" s="9" t="s">
        <v>23</v>
      </c>
      <c r="B10" s="10" t="s">
        <v>10</v>
      </c>
      <c r="C10" s="11" t="s">
        <v>11</v>
      </c>
      <c r="D10" s="15">
        <v>0</v>
      </c>
      <c r="E10" s="53">
        <v>10453</v>
      </c>
      <c r="F10" s="16"/>
      <c r="G10" s="16"/>
      <c r="H10" s="57">
        <v>1754</v>
      </c>
      <c r="I10" s="60">
        <f t="shared" si="0"/>
        <v>12207</v>
      </c>
      <c r="K10" s="38"/>
      <c r="L10" s="38"/>
      <c r="M10" s="38"/>
      <c r="N10" s="38"/>
      <c r="O10" s="38"/>
      <c r="P10" s="38"/>
      <c r="Q10" s="38"/>
      <c r="R10" s="38"/>
      <c r="S10" s="38"/>
      <c r="T10" s="38"/>
    </row>
    <row r="11" spans="1:20" s="2" customFormat="1" x14ac:dyDescent="0.25">
      <c r="A11" s="9" t="s">
        <v>24</v>
      </c>
      <c r="B11" s="10" t="s">
        <v>10</v>
      </c>
      <c r="C11" s="11" t="s">
        <v>11</v>
      </c>
      <c r="D11" s="15" t="s">
        <v>25</v>
      </c>
      <c r="E11" s="53">
        <v>170885</v>
      </c>
      <c r="F11" s="16"/>
      <c r="G11" s="16"/>
      <c r="H11" s="57">
        <v>27610</v>
      </c>
      <c r="I11" s="60">
        <f t="shared" si="0"/>
        <v>198495</v>
      </c>
      <c r="K11" s="38"/>
      <c r="L11" s="38"/>
      <c r="M11" s="38"/>
      <c r="N11" s="38"/>
      <c r="O11" s="38"/>
      <c r="P11" s="38"/>
      <c r="Q11" s="38"/>
      <c r="R11" s="38"/>
      <c r="S11" s="38"/>
      <c r="T11" s="38"/>
    </row>
    <row r="12" spans="1:20" s="2" customFormat="1" x14ac:dyDescent="0.25">
      <c r="A12" s="9" t="s">
        <v>26</v>
      </c>
      <c r="B12" s="10" t="s">
        <v>10</v>
      </c>
      <c r="C12" s="11" t="s">
        <v>11</v>
      </c>
      <c r="D12" s="15" t="s">
        <v>27</v>
      </c>
      <c r="E12" s="53">
        <v>564190</v>
      </c>
      <c r="F12" s="16"/>
      <c r="G12" s="16"/>
      <c r="H12" s="57">
        <v>91157</v>
      </c>
      <c r="I12" s="60">
        <f t="shared" si="0"/>
        <v>655347</v>
      </c>
      <c r="K12" s="38"/>
      <c r="L12" s="38"/>
      <c r="M12" s="38"/>
      <c r="N12" s="38"/>
      <c r="O12" s="38"/>
      <c r="P12" s="38"/>
      <c r="Q12" s="38"/>
      <c r="R12" s="38"/>
      <c r="S12" s="38"/>
      <c r="T12" s="38"/>
    </row>
    <row r="13" spans="1:20" s="2" customFormat="1" x14ac:dyDescent="0.25">
      <c r="A13" s="9" t="s">
        <v>28</v>
      </c>
      <c r="B13" s="10" t="s">
        <v>10</v>
      </c>
      <c r="C13" s="11" t="s">
        <v>29</v>
      </c>
      <c r="D13" s="15">
        <v>70.599999999999994</v>
      </c>
      <c r="E13" s="53"/>
      <c r="F13" s="53">
        <v>91099</v>
      </c>
      <c r="G13" s="16"/>
      <c r="H13" s="57">
        <v>91127</v>
      </c>
      <c r="I13" s="60">
        <f>+E13+H13+F13</f>
        <v>182226</v>
      </c>
      <c r="K13" s="38"/>
      <c r="L13" s="38"/>
      <c r="M13" s="38"/>
      <c r="N13" s="38"/>
      <c r="O13" s="38"/>
      <c r="P13" s="38"/>
      <c r="Q13" s="38"/>
      <c r="R13" s="38"/>
      <c r="S13" s="38"/>
      <c r="T13" s="38"/>
    </row>
    <row r="14" spans="1:20" s="2" customFormat="1" ht="30" x14ac:dyDescent="0.25">
      <c r="A14" s="9" t="s">
        <v>30</v>
      </c>
      <c r="B14" s="10" t="s">
        <v>10</v>
      </c>
      <c r="C14" s="11" t="s">
        <v>11</v>
      </c>
      <c r="D14" s="12" t="s">
        <v>31</v>
      </c>
      <c r="E14" s="54">
        <v>443168</v>
      </c>
      <c r="F14" s="13"/>
      <c r="G14" s="13"/>
      <c r="H14" s="57">
        <v>30401</v>
      </c>
      <c r="I14" s="60">
        <f t="shared" si="0"/>
        <v>473569</v>
      </c>
      <c r="K14" s="38"/>
      <c r="L14" s="38"/>
      <c r="M14" s="38"/>
      <c r="N14" s="38"/>
      <c r="O14" s="70"/>
      <c r="P14" s="70"/>
      <c r="Q14" s="38"/>
      <c r="R14" s="38"/>
      <c r="S14" s="38"/>
      <c r="T14" s="38"/>
    </row>
    <row r="15" spans="1:20" s="2" customFormat="1" x14ac:dyDescent="0.25">
      <c r="A15" s="14" t="s">
        <v>32</v>
      </c>
      <c r="B15" s="10" t="s">
        <v>10</v>
      </c>
      <c r="C15" s="11" t="s">
        <v>11</v>
      </c>
      <c r="D15" s="15" t="s">
        <v>33</v>
      </c>
      <c r="E15" s="53">
        <v>448949</v>
      </c>
      <c r="F15" s="16"/>
      <c r="G15" s="16"/>
      <c r="H15" s="57">
        <v>30800</v>
      </c>
      <c r="I15" s="60">
        <f t="shared" si="0"/>
        <v>479749</v>
      </c>
      <c r="K15" s="38"/>
      <c r="L15" s="38"/>
      <c r="M15" s="38"/>
      <c r="N15" s="38"/>
      <c r="O15" s="38"/>
      <c r="P15" s="38"/>
      <c r="Q15" s="38"/>
      <c r="R15" s="38"/>
      <c r="S15" s="38"/>
      <c r="T15" s="38"/>
    </row>
    <row r="16" spans="1:20" s="2" customFormat="1" x14ac:dyDescent="0.25">
      <c r="A16" s="9" t="s">
        <v>34</v>
      </c>
      <c r="B16" s="10" t="s">
        <v>10</v>
      </c>
      <c r="C16" s="11" t="s">
        <v>11</v>
      </c>
      <c r="D16" s="15" t="s">
        <v>35</v>
      </c>
      <c r="E16" s="53">
        <v>34405</v>
      </c>
      <c r="F16" s="16"/>
      <c r="G16" s="16"/>
      <c r="H16" s="57">
        <v>1349</v>
      </c>
      <c r="I16" s="60">
        <f t="shared" si="0"/>
        <v>35754</v>
      </c>
      <c r="K16" s="38"/>
      <c r="L16" s="38"/>
      <c r="M16" s="38"/>
      <c r="N16" s="38"/>
      <c r="O16" s="38"/>
      <c r="P16" s="38"/>
      <c r="Q16" s="38"/>
      <c r="R16" s="38"/>
      <c r="S16" s="38"/>
      <c r="T16" s="38"/>
    </row>
    <row r="17" spans="1:20" s="2" customFormat="1" x14ac:dyDescent="0.25">
      <c r="A17" s="9" t="s">
        <v>36</v>
      </c>
      <c r="B17" s="10" t="s">
        <v>10</v>
      </c>
      <c r="C17" s="11" t="s">
        <v>11</v>
      </c>
      <c r="D17" s="15" t="s">
        <v>37</v>
      </c>
      <c r="E17" s="53">
        <v>25312</v>
      </c>
      <c r="F17" s="16"/>
      <c r="G17" s="16"/>
      <c r="H17" s="57">
        <v>993</v>
      </c>
      <c r="I17" s="60">
        <f t="shared" si="0"/>
        <v>26305</v>
      </c>
      <c r="K17" s="38"/>
      <c r="L17" s="38"/>
      <c r="M17" s="38"/>
      <c r="N17" s="38"/>
      <c r="O17" s="38"/>
      <c r="P17" s="38"/>
      <c r="Q17" s="38"/>
      <c r="R17" s="38"/>
      <c r="S17" s="38"/>
      <c r="T17" s="38"/>
    </row>
    <row r="18" spans="1:20" s="2" customFormat="1" x14ac:dyDescent="0.25">
      <c r="A18" s="9" t="s">
        <v>38</v>
      </c>
      <c r="B18" s="10" t="s">
        <v>10</v>
      </c>
      <c r="C18" s="11" t="s">
        <v>39</v>
      </c>
      <c r="D18" s="15">
        <v>25082</v>
      </c>
      <c r="E18" s="53">
        <v>17537</v>
      </c>
      <c r="F18" s="16"/>
      <c r="G18" s="16"/>
      <c r="H18" s="57">
        <v>1204</v>
      </c>
      <c r="I18" s="60">
        <f t="shared" si="0"/>
        <v>18741</v>
      </c>
      <c r="K18" s="38"/>
      <c r="L18" s="38"/>
      <c r="M18" s="38"/>
      <c r="N18" s="38"/>
      <c r="O18" s="38"/>
      <c r="P18" s="38"/>
      <c r="Q18" s="38"/>
      <c r="R18" s="38"/>
      <c r="S18" s="38"/>
      <c r="T18" s="38"/>
    </row>
    <row r="19" spans="1:20" s="2" customFormat="1" x14ac:dyDescent="0.25">
      <c r="A19" s="9" t="s">
        <v>40</v>
      </c>
      <c r="B19" s="10" t="s">
        <v>10</v>
      </c>
      <c r="C19" s="11" t="s">
        <v>11</v>
      </c>
      <c r="D19" s="15" t="s">
        <v>41</v>
      </c>
      <c r="E19" s="53">
        <v>31709</v>
      </c>
      <c r="F19" s="16"/>
      <c r="G19" s="16"/>
      <c r="H19" s="57">
        <v>1244</v>
      </c>
      <c r="I19" s="60">
        <f t="shared" si="0"/>
        <v>32953</v>
      </c>
      <c r="K19" s="38"/>
      <c r="L19" s="38"/>
      <c r="M19" s="38"/>
      <c r="N19" s="38"/>
      <c r="O19" s="38"/>
      <c r="P19" s="38"/>
      <c r="Q19" s="38"/>
      <c r="R19" s="38"/>
      <c r="S19" s="38"/>
      <c r="T19" s="38"/>
    </row>
    <row r="20" spans="1:20" s="2" customFormat="1" x14ac:dyDescent="0.25">
      <c r="A20" s="9" t="s">
        <v>42</v>
      </c>
      <c r="B20" s="10" t="s">
        <v>10</v>
      </c>
      <c r="C20" s="11" t="s">
        <v>11</v>
      </c>
      <c r="D20" s="15" t="s">
        <v>41</v>
      </c>
      <c r="E20" s="53">
        <v>31709</v>
      </c>
      <c r="F20" s="16"/>
      <c r="G20" s="16"/>
      <c r="H20" s="57">
        <v>1244</v>
      </c>
      <c r="I20" s="60">
        <f t="shared" si="0"/>
        <v>32953</v>
      </c>
      <c r="K20" s="38"/>
      <c r="L20" s="38"/>
      <c r="M20" s="38"/>
      <c r="N20" s="38"/>
      <c r="O20" s="38"/>
      <c r="P20" s="38"/>
      <c r="Q20" s="38"/>
      <c r="R20" s="38"/>
      <c r="S20" s="38"/>
      <c r="T20" s="38"/>
    </row>
    <row r="21" spans="1:20" s="2" customFormat="1" x14ac:dyDescent="0.25">
      <c r="A21" s="9" t="s">
        <v>43</v>
      </c>
      <c r="B21" s="10" t="s">
        <v>10</v>
      </c>
      <c r="C21" s="11" t="s">
        <v>11</v>
      </c>
      <c r="D21" s="15" t="s">
        <v>41</v>
      </c>
      <c r="E21" s="53">
        <v>31709</v>
      </c>
      <c r="F21" s="16"/>
      <c r="G21" s="16"/>
      <c r="H21" s="57">
        <v>1244</v>
      </c>
      <c r="I21" s="60">
        <f t="shared" si="0"/>
        <v>32953</v>
      </c>
      <c r="K21" s="38"/>
      <c r="L21" s="38"/>
      <c r="M21" s="38"/>
      <c r="N21" s="38"/>
      <c r="O21" s="38"/>
      <c r="P21" s="38"/>
      <c r="Q21" s="38"/>
      <c r="R21" s="38"/>
      <c r="S21" s="38"/>
      <c r="T21" s="38"/>
    </row>
    <row r="22" spans="1:20" s="2" customFormat="1" x14ac:dyDescent="0.25">
      <c r="A22" s="9" t="s">
        <v>44</v>
      </c>
      <c r="B22" s="10" t="s">
        <v>10</v>
      </c>
      <c r="C22" s="11" t="s">
        <v>11</v>
      </c>
      <c r="D22" s="15" t="s">
        <v>45</v>
      </c>
      <c r="E22" s="53">
        <v>74910</v>
      </c>
      <c r="F22" s="16"/>
      <c r="G22" s="16"/>
      <c r="H22" s="57">
        <v>2797</v>
      </c>
      <c r="I22" s="60">
        <f t="shared" si="0"/>
        <v>77707</v>
      </c>
      <c r="K22" s="38"/>
      <c r="L22" s="38"/>
      <c r="M22" s="38"/>
      <c r="N22" s="38"/>
      <c r="O22" s="38"/>
      <c r="P22" s="38"/>
      <c r="Q22" s="38"/>
      <c r="R22" s="38"/>
      <c r="S22" s="38"/>
      <c r="T22" s="38"/>
    </row>
    <row r="23" spans="1:20" s="2" customFormat="1" x14ac:dyDescent="0.25">
      <c r="A23" s="9" t="s">
        <v>46</v>
      </c>
      <c r="B23" s="10" t="s">
        <v>10</v>
      </c>
      <c r="C23" s="11" t="s">
        <v>29</v>
      </c>
      <c r="D23" s="12" t="s">
        <v>41</v>
      </c>
      <c r="E23" s="54">
        <v>31709</v>
      </c>
      <c r="F23" s="13"/>
      <c r="G23" s="13"/>
      <c r="H23" s="57">
        <v>1244</v>
      </c>
      <c r="I23" s="60">
        <f t="shared" si="0"/>
        <v>32953</v>
      </c>
      <c r="K23" s="38"/>
      <c r="L23" s="38"/>
      <c r="M23" s="38"/>
      <c r="N23" s="38"/>
      <c r="O23" s="70"/>
      <c r="P23" s="70"/>
      <c r="Q23" s="38"/>
      <c r="R23" s="38"/>
      <c r="S23" s="38"/>
      <c r="T23" s="38"/>
    </row>
    <row r="24" spans="1:20" s="2" customFormat="1" x14ac:dyDescent="0.25">
      <c r="A24" s="14" t="s">
        <v>46</v>
      </c>
      <c r="B24" s="10" t="s">
        <v>10</v>
      </c>
      <c r="C24" s="11" t="s">
        <v>29</v>
      </c>
      <c r="D24" s="15" t="s">
        <v>41</v>
      </c>
      <c r="E24" s="53">
        <v>31709</v>
      </c>
      <c r="F24" s="16"/>
      <c r="G24" s="16"/>
      <c r="H24" s="57">
        <v>1244</v>
      </c>
      <c r="I24" s="60">
        <f t="shared" si="0"/>
        <v>32953</v>
      </c>
      <c r="K24" s="38"/>
      <c r="L24" s="38"/>
      <c r="M24" s="38"/>
      <c r="N24" s="38"/>
      <c r="O24" s="38"/>
      <c r="P24" s="38"/>
      <c r="Q24" s="38"/>
      <c r="R24" s="38"/>
      <c r="S24" s="38"/>
      <c r="T24" s="38"/>
    </row>
    <row r="25" spans="1:20" s="2" customFormat="1" ht="30" x14ac:dyDescent="0.25">
      <c r="A25" s="9" t="s">
        <v>47</v>
      </c>
      <c r="B25" s="10" t="s">
        <v>10</v>
      </c>
      <c r="C25" s="11" t="s">
        <v>29</v>
      </c>
      <c r="D25" s="15" t="s">
        <v>48</v>
      </c>
      <c r="E25" s="53">
        <v>426489</v>
      </c>
      <c r="F25" s="16"/>
      <c r="G25" s="16"/>
      <c r="H25" s="57">
        <v>159337</v>
      </c>
      <c r="I25" s="60">
        <f t="shared" si="0"/>
        <v>585826</v>
      </c>
      <c r="K25" s="38"/>
      <c r="L25" s="38"/>
      <c r="M25" s="38"/>
      <c r="N25" s="38"/>
      <c r="O25" s="38"/>
      <c r="P25" s="38"/>
      <c r="Q25" s="38"/>
      <c r="R25" s="38"/>
      <c r="S25" s="38"/>
      <c r="T25" s="38"/>
    </row>
    <row r="26" spans="1:20" s="2" customFormat="1" x14ac:dyDescent="0.25">
      <c r="A26" s="9" t="s">
        <v>49</v>
      </c>
      <c r="B26" s="10" t="s">
        <v>10</v>
      </c>
      <c r="C26" s="11" t="s">
        <v>11</v>
      </c>
      <c r="D26" s="15" t="s">
        <v>50</v>
      </c>
      <c r="E26" s="53">
        <v>2874914</v>
      </c>
      <c r="F26" s="16"/>
      <c r="G26" s="16"/>
      <c r="H26" s="57">
        <v>464472</v>
      </c>
      <c r="I26" s="60">
        <f t="shared" si="0"/>
        <v>3339386</v>
      </c>
      <c r="K26" s="38"/>
      <c r="L26" s="38"/>
      <c r="M26" s="38"/>
      <c r="N26" s="38"/>
      <c r="O26" s="38"/>
      <c r="P26" s="38"/>
      <c r="Q26" s="38"/>
      <c r="R26" s="38"/>
      <c r="S26" s="38"/>
      <c r="T26" s="38"/>
    </row>
    <row r="27" spans="1:20" s="2" customFormat="1" ht="30" x14ac:dyDescent="0.25">
      <c r="A27" s="9" t="s">
        <v>51</v>
      </c>
      <c r="B27" s="10" t="s">
        <v>10</v>
      </c>
      <c r="C27" s="11" t="s">
        <v>11</v>
      </c>
      <c r="D27" s="15" t="s">
        <v>52</v>
      </c>
      <c r="E27" s="53">
        <v>3635923</v>
      </c>
      <c r="F27" s="16"/>
      <c r="G27" s="16"/>
      <c r="H27" s="57">
        <v>249445</v>
      </c>
      <c r="I27" s="60">
        <f t="shared" si="0"/>
        <v>3885368</v>
      </c>
      <c r="K27" s="38"/>
      <c r="L27" s="38"/>
      <c r="M27" s="38"/>
      <c r="N27" s="38"/>
      <c r="O27" s="38"/>
      <c r="P27" s="38"/>
      <c r="Q27" s="38"/>
      <c r="R27" s="38"/>
      <c r="S27" s="38"/>
      <c r="T27" s="38"/>
    </row>
    <row r="28" spans="1:20" s="2" customFormat="1" x14ac:dyDescent="0.25">
      <c r="A28" s="9" t="s">
        <v>53</v>
      </c>
      <c r="B28" s="10" t="s">
        <v>10</v>
      </c>
      <c r="C28" s="11" t="s">
        <v>29</v>
      </c>
      <c r="D28" s="15" t="s">
        <v>54</v>
      </c>
      <c r="E28" s="53">
        <v>961728</v>
      </c>
      <c r="F28" s="16"/>
      <c r="G28" s="16"/>
      <c r="H28" s="57">
        <v>37717</v>
      </c>
      <c r="I28" s="60">
        <f t="shared" si="0"/>
        <v>999445</v>
      </c>
      <c r="K28" s="38"/>
      <c r="L28" s="38"/>
      <c r="M28" s="38"/>
      <c r="N28" s="38"/>
      <c r="O28" s="38"/>
      <c r="P28" s="38"/>
      <c r="Q28" s="38"/>
      <c r="R28" s="38"/>
      <c r="S28" s="38"/>
      <c r="T28" s="38"/>
    </row>
    <row r="29" spans="1:20" s="2" customFormat="1" x14ac:dyDescent="0.25">
      <c r="A29" s="9" t="s">
        <v>55</v>
      </c>
      <c r="B29" s="10" t="s">
        <v>10</v>
      </c>
      <c r="C29" s="11" t="s">
        <v>11</v>
      </c>
      <c r="D29" s="15" t="s">
        <v>56</v>
      </c>
      <c r="E29" s="53">
        <v>503560</v>
      </c>
      <c r="F29" s="16"/>
      <c r="G29" s="16"/>
      <c r="H29" s="57">
        <v>19749</v>
      </c>
      <c r="I29" s="60">
        <f t="shared" si="0"/>
        <v>523309</v>
      </c>
      <c r="K29" s="38"/>
      <c r="L29" s="38"/>
      <c r="M29" s="38"/>
      <c r="N29" s="38"/>
      <c r="O29" s="38"/>
      <c r="P29" s="38"/>
      <c r="Q29" s="38"/>
      <c r="R29" s="38"/>
      <c r="S29" s="38"/>
      <c r="T29" s="38"/>
    </row>
    <row r="30" spans="1:20" s="2" customFormat="1" x14ac:dyDescent="0.25">
      <c r="A30" s="9" t="s">
        <v>57</v>
      </c>
      <c r="B30" s="10" t="s">
        <v>10</v>
      </c>
      <c r="C30" s="11" t="s">
        <v>29</v>
      </c>
      <c r="D30" s="15" t="s">
        <v>58</v>
      </c>
      <c r="E30" s="53">
        <v>60062</v>
      </c>
      <c r="F30" s="16"/>
      <c r="G30" s="16"/>
      <c r="H30" s="57">
        <v>2356</v>
      </c>
      <c r="I30" s="60">
        <f t="shared" si="0"/>
        <v>62418</v>
      </c>
      <c r="K30" s="38"/>
      <c r="L30" s="38"/>
      <c r="M30" s="38"/>
      <c r="N30" s="38"/>
      <c r="O30" s="38"/>
      <c r="P30" s="38"/>
      <c r="Q30" s="38"/>
      <c r="R30" s="38"/>
      <c r="S30" s="38"/>
      <c r="T30" s="38"/>
    </row>
    <row r="31" spans="1:20" s="2" customFormat="1" ht="30" x14ac:dyDescent="0.25">
      <c r="A31" s="9" t="s">
        <v>47</v>
      </c>
      <c r="B31" s="10" t="s">
        <v>10</v>
      </c>
      <c r="C31" s="11" t="s">
        <v>29</v>
      </c>
      <c r="D31" s="15" t="s">
        <v>59</v>
      </c>
      <c r="E31" s="53">
        <v>338034</v>
      </c>
      <c r="F31" s="16"/>
      <c r="G31" s="16"/>
      <c r="H31" s="57">
        <v>11378</v>
      </c>
      <c r="I31" s="60">
        <f t="shared" si="0"/>
        <v>349412</v>
      </c>
      <c r="K31" s="38"/>
      <c r="L31" s="38"/>
      <c r="M31" s="38"/>
      <c r="N31" s="38"/>
      <c r="O31" s="38"/>
      <c r="P31" s="38"/>
      <c r="Q31" s="38"/>
      <c r="R31" s="38"/>
      <c r="S31" s="38"/>
      <c r="T31" s="38"/>
    </row>
    <row r="32" spans="1:20" s="2" customFormat="1" x14ac:dyDescent="0.25">
      <c r="A32" s="9" t="s">
        <v>60</v>
      </c>
      <c r="B32" s="10" t="s">
        <v>10</v>
      </c>
      <c r="C32" s="11" t="s">
        <v>29</v>
      </c>
      <c r="D32" s="15">
        <v>122</v>
      </c>
      <c r="E32" s="53">
        <v>120440</v>
      </c>
      <c r="F32" s="16"/>
      <c r="G32" s="16"/>
      <c r="H32" s="57">
        <v>4724</v>
      </c>
      <c r="I32" s="60">
        <f t="shared" si="0"/>
        <v>125164</v>
      </c>
      <c r="K32" s="38"/>
      <c r="L32" s="38"/>
      <c r="M32" s="38"/>
      <c r="N32" s="38"/>
      <c r="O32" s="38"/>
      <c r="P32" s="38"/>
      <c r="Q32" s="38"/>
      <c r="R32" s="38"/>
      <c r="S32" s="38"/>
      <c r="T32" s="38"/>
    </row>
    <row r="33" spans="1:20" s="2" customFormat="1" ht="30" x14ac:dyDescent="0.25">
      <c r="A33" s="9" t="s">
        <v>61</v>
      </c>
      <c r="B33" s="10" t="s">
        <v>10</v>
      </c>
      <c r="C33" s="11" t="s">
        <v>62</v>
      </c>
      <c r="D33" s="12">
        <v>182.8</v>
      </c>
      <c r="E33" s="54">
        <v>310886</v>
      </c>
      <c r="F33" s="13"/>
      <c r="G33" s="13"/>
      <c r="H33" s="57">
        <v>44830</v>
      </c>
      <c r="I33" s="60">
        <f t="shared" si="0"/>
        <v>355716</v>
      </c>
      <c r="K33" s="38"/>
      <c r="L33" s="38"/>
      <c r="M33" s="38"/>
      <c r="N33" s="38"/>
      <c r="O33" s="70"/>
      <c r="P33" s="70"/>
      <c r="Q33" s="38"/>
      <c r="R33" s="38"/>
      <c r="S33" s="38"/>
      <c r="T33" s="38"/>
    </row>
    <row r="34" spans="1:20" s="2" customFormat="1" ht="30" x14ac:dyDescent="0.25">
      <c r="A34" s="14" t="s">
        <v>63</v>
      </c>
      <c r="B34" s="10" t="s">
        <v>10</v>
      </c>
      <c r="C34" s="11" t="s">
        <v>62</v>
      </c>
      <c r="D34" s="15">
        <v>91.29</v>
      </c>
      <c r="E34" s="53">
        <v>155256</v>
      </c>
      <c r="F34" s="16"/>
      <c r="G34" s="16"/>
      <c r="H34" s="57">
        <v>22388</v>
      </c>
      <c r="I34" s="60">
        <f t="shared" si="0"/>
        <v>177644</v>
      </c>
      <c r="K34" s="38"/>
      <c r="L34" s="38"/>
      <c r="M34" s="38"/>
      <c r="N34" s="38"/>
      <c r="O34" s="38"/>
      <c r="P34" s="38"/>
      <c r="Q34" s="38"/>
      <c r="R34" s="38"/>
      <c r="S34" s="38"/>
      <c r="T34" s="38"/>
    </row>
    <row r="35" spans="1:20" s="2" customFormat="1" ht="30" x14ac:dyDescent="0.25">
      <c r="A35" s="9" t="s">
        <v>64</v>
      </c>
      <c r="B35" s="10" t="s">
        <v>10</v>
      </c>
      <c r="C35" s="11" t="s">
        <v>62</v>
      </c>
      <c r="D35" s="15">
        <v>83.57</v>
      </c>
      <c r="E35" s="53">
        <v>123179</v>
      </c>
      <c r="F35" s="16"/>
      <c r="G35" s="16"/>
      <c r="H35" s="57">
        <v>22520</v>
      </c>
      <c r="I35" s="60">
        <f t="shared" si="0"/>
        <v>145699</v>
      </c>
      <c r="K35" s="38"/>
      <c r="L35" s="38"/>
      <c r="M35" s="38"/>
      <c r="N35" s="38"/>
      <c r="O35" s="38"/>
      <c r="P35" s="38"/>
      <c r="Q35" s="38"/>
      <c r="R35" s="38"/>
      <c r="S35" s="38"/>
      <c r="T35" s="38"/>
    </row>
    <row r="36" spans="1:20" s="2" customFormat="1" ht="30" x14ac:dyDescent="0.25">
      <c r="A36" s="9" t="s">
        <v>65</v>
      </c>
      <c r="B36" s="10" t="s">
        <v>10</v>
      </c>
      <c r="C36" s="11" t="s">
        <v>62</v>
      </c>
      <c r="D36" s="15">
        <v>131.47</v>
      </c>
      <c r="E36" s="53">
        <v>223590</v>
      </c>
      <c r="F36" s="16"/>
      <c r="G36" s="16"/>
      <c r="H36" s="57">
        <v>32241</v>
      </c>
      <c r="I36" s="60">
        <f t="shared" si="0"/>
        <v>255831</v>
      </c>
      <c r="K36" s="38"/>
      <c r="L36" s="38"/>
      <c r="M36" s="38"/>
      <c r="N36" s="38"/>
      <c r="O36" s="38"/>
      <c r="P36" s="38"/>
      <c r="Q36" s="38"/>
      <c r="R36" s="38"/>
      <c r="S36" s="38"/>
      <c r="T36" s="38"/>
    </row>
    <row r="37" spans="1:20" s="2" customFormat="1" ht="30" x14ac:dyDescent="0.25">
      <c r="A37" s="9" t="s">
        <v>66</v>
      </c>
      <c r="B37" s="10" t="s">
        <v>10</v>
      </c>
      <c r="C37" s="11" t="s">
        <v>62</v>
      </c>
      <c r="D37" s="15">
        <v>72.47</v>
      </c>
      <c r="E37" s="53">
        <v>106818</v>
      </c>
      <c r="F37" s="16"/>
      <c r="G37" s="16"/>
      <c r="H37" s="57">
        <v>19529</v>
      </c>
      <c r="I37" s="60">
        <f t="shared" si="0"/>
        <v>126347</v>
      </c>
      <c r="K37" s="38"/>
      <c r="L37" s="38"/>
      <c r="M37" s="38"/>
      <c r="N37" s="38"/>
      <c r="O37" s="38"/>
      <c r="P37" s="38"/>
      <c r="Q37" s="38"/>
      <c r="R37" s="38"/>
      <c r="S37" s="38"/>
      <c r="T37" s="38"/>
    </row>
    <row r="38" spans="1:20" s="2" customFormat="1" ht="30" x14ac:dyDescent="0.25">
      <c r="A38" s="9" t="s">
        <v>67</v>
      </c>
      <c r="B38" s="10" t="s">
        <v>10</v>
      </c>
      <c r="C38" s="11" t="s">
        <v>62</v>
      </c>
      <c r="D38" s="15">
        <v>106.76</v>
      </c>
      <c r="E38" s="53">
        <v>157361</v>
      </c>
      <c r="F38" s="16"/>
      <c r="G38" s="16"/>
      <c r="H38" s="57">
        <v>28768</v>
      </c>
      <c r="I38" s="60">
        <f t="shared" si="0"/>
        <v>186129</v>
      </c>
      <c r="K38" s="38"/>
      <c r="L38" s="38"/>
      <c r="M38" s="38"/>
      <c r="N38" s="38"/>
      <c r="O38" s="38"/>
      <c r="P38" s="38"/>
      <c r="Q38" s="38"/>
      <c r="R38" s="38"/>
      <c r="S38" s="38"/>
      <c r="T38" s="38"/>
    </row>
    <row r="39" spans="1:20" s="2" customFormat="1" ht="30" x14ac:dyDescent="0.25">
      <c r="A39" s="9" t="s">
        <v>68</v>
      </c>
      <c r="B39" s="10" t="s">
        <v>10</v>
      </c>
      <c r="C39" s="11" t="s">
        <v>62</v>
      </c>
      <c r="D39" s="15">
        <v>108.45</v>
      </c>
      <c r="E39" s="53">
        <v>184440</v>
      </c>
      <c r="F39" s="16"/>
      <c r="G39" s="16"/>
      <c r="H39" s="57">
        <v>26596</v>
      </c>
      <c r="I39" s="60">
        <f t="shared" si="0"/>
        <v>211036</v>
      </c>
      <c r="K39" s="38"/>
      <c r="L39" s="38"/>
      <c r="M39" s="38"/>
      <c r="N39" s="38"/>
      <c r="O39" s="38"/>
      <c r="P39" s="38"/>
      <c r="Q39" s="38"/>
      <c r="R39" s="38"/>
      <c r="S39" s="38"/>
      <c r="T39" s="38"/>
    </row>
    <row r="40" spans="1:20" s="2" customFormat="1" ht="30" x14ac:dyDescent="0.25">
      <c r="A40" s="9" t="s">
        <v>69</v>
      </c>
      <c r="B40" s="10" t="s">
        <v>10</v>
      </c>
      <c r="C40" s="11" t="s">
        <v>62</v>
      </c>
      <c r="D40" s="15">
        <v>69.28</v>
      </c>
      <c r="E40" s="53">
        <v>105305</v>
      </c>
      <c r="F40" s="16"/>
      <c r="G40" s="16"/>
      <c r="H40" s="57">
        <v>19365</v>
      </c>
      <c r="I40" s="60">
        <f t="shared" si="0"/>
        <v>124670</v>
      </c>
      <c r="K40" s="38"/>
      <c r="L40" s="38"/>
      <c r="M40" s="38"/>
      <c r="N40" s="38"/>
      <c r="O40" s="38"/>
      <c r="P40" s="38"/>
      <c r="Q40" s="38"/>
      <c r="R40" s="38"/>
      <c r="S40" s="38"/>
      <c r="T40" s="38"/>
    </row>
    <row r="41" spans="1:20" s="2" customFormat="1" ht="30" x14ac:dyDescent="0.25">
      <c r="A41" s="9" t="s">
        <v>70</v>
      </c>
      <c r="B41" s="10" t="s">
        <v>10</v>
      </c>
      <c r="C41" s="11" t="s">
        <v>62</v>
      </c>
      <c r="D41" s="15">
        <v>113.42</v>
      </c>
      <c r="E41" s="53">
        <v>192892</v>
      </c>
      <c r="F41" s="16"/>
      <c r="G41" s="16"/>
      <c r="H41" s="57">
        <v>27815</v>
      </c>
      <c r="I41" s="60">
        <f t="shared" si="0"/>
        <v>220707</v>
      </c>
      <c r="K41" s="38"/>
      <c r="L41" s="38"/>
      <c r="M41" s="38"/>
      <c r="N41" s="38"/>
      <c r="O41" s="38"/>
      <c r="P41" s="38"/>
      <c r="Q41" s="38"/>
      <c r="R41" s="38"/>
      <c r="S41" s="38"/>
      <c r="T41" s="38"/>
    </row>
    <row r="42" spans="1:20" s="2" customFormat="1" ht="30" x14ac:dyDescent="0.25">
      <c r="A42" s="9" t="s">
        <v>71</v>
      </c>
      <c r="B42" s="10" t="s">
        <v>10</v>
      </c>
      <c r="C42" s="11" t="s">
        <v>62</v>
      </c>
      <c r="D42" s="15">
        <v>105.58</v>
      </c>
      <c r="E42" s="53">
        <v>179559</v>
      </c>
      <c r="F42" s="16"/>
      <c r="G42" s="16"/>
      <c r="H42" s="57">
        <v>25892</v>
      </c>
      <c r="I42" s="60">
        <f t="shared" si="0"/>
        <v>205451</v>
      </c>
      <c r="K42" s="38"/>
      <c r="L42" s="38"/>
      <c r="M42" s="38"/>
      <c r="N42" s="38"/>
      <c r="O42" s="38"/>
      <c r="P42" s="38"/>
      <c r="Q42" s="38"/>
      <c r="R42" s="38"/>
      <c r="S42" s="38"/>
      <c r="T42" s="38"/>
    </row>
    <row r="43" spans="1:20" s="2" customFormat="1" ht="30" x14ac:dyDescent="0.25">
      <c r="A43" s="9" t="s">
        <v>72</v>
      </c>
      <c r="B43" s="10" t="s">
        <v>10</v>
      </c>
      <c r="C43" s="11" t="s">
        <v>62</v>
      </c>
      <c r="D43" s="12">
        <v>112.03</v>
      </c>
      <c r="E43" s="54">
        <v>190528</v>
      </c>
      <c r="F43" s="17"/>
      <c r="G43" s="17"/>
      <c r="H43" s="57">
        <v>27474</v>
      </c>
      <c r="I43" s="60">
        <f t="shared" si="0"/>
        <v>218002</v>
      </c>
      <c r="K43" s="38"/>
      <c r="L43" s="38"/>
      <c r="M43" s="38"/>
      <c r="N43" s="38"/>
      <c r="O43" s="70"/>
      <c r="P43" s="70"/>
      <c r="Q43" s="38"/>
      <c r="R43" s="38"/>
      <c r="S43" s="38"/>
      <c r="T43" s="38"/>
    </row>
    <row r="44" spans="1:20" s="2" customFormat="1" ht="30" x14ac:dyDescent="0.25">
      <c r="A44" s="14" t="s">
        <v>73</v>
      </c>
      <c r="B44" s="10" t="s">
        <v>10</v>
      </c>
      <c r="C44" s="11" t="s">
        <v>62</v>
      </c>
      <c r="D44" s="15">
        <v>41.63</v>
      </c>
      <c r="E44" s="53">
        <v>63277</v>
      </c>
      <c r="F44" s="16"/>
      <c r="G44" s="16"/>
      <c r="H44" s="57">
        <v>11637</v>
      </c>
      <c r="I44" s="60">
        <f t="shared" si="0"/>
        <v>74914</v>
      </c>
      <c r="K44" s="38"/>
      <c r="L44" s="38"/>
      <c r="M44" s="38"/>
      <c r="N44" s="38"/>
      <c r="O44" s="38"/>
      <c r="P44" s="38"/>
      <c r="Q44" s="38"/>
      <c r="R44" s="38"/>
      <c r="S44" s="38"/>
      <c r="T44" s="38"/>
    </row>
    <row r="45" spans="1:20" s="2" customFormat="1" ht="30" x14ac:dyDescent="0.25">
      <c r="A45" s="9" t="s">
        <v>74</v>
      </c>
      <c r="B45" s="10" t="s">
        <v>10</v>
      </c>
      <c r="C45" s="11" t="s">
        <v>62</v>
      </c>
      <c r="D45" s="15">
        <v>114.89</v>
      </c>
      <c r="E45" s="53">
        <v>195392</v>
      </c>
      <c r="F45" s="16"/>
      <c r="G45" s="16"/>
      <c r="H45" s="57">
        <v>28176</v>
      </c>
      <c r="I45" s="60">
        <f t="shared" si="0"/>
        <v>223568</v>
      </c>
      <c r="K45" s="38"/>
      <c r="L45" s="38"/>
      <c r="M45" s="38"/>
      <c r="N45" s="38"/>
      <c r="O45" s="38"/>
      <c r="P45" s="38"/>
      <c r="Q45" s="38"/>
      <c r="R45" s="38"/>
      <c r="S45" s="38"/>
      <c r="T45" s="38"/>
    </row>
    <row r="46" spans="1:20" s="2" customFormat="1" ht="30" x14ac:dyDescent="0.25">
      <c r="A46" s="9" t="s">
        <v>75</v>
      </c>
      <c r="B46" s="10" t="s">
        <v>10</v>
      </c>
      <c r="C46" s="11" t="s">
        <v>62</v>
      </c>
      <c r="D46" s="15">
        <v>92.93</v>
      </c>
      <c r="E46" s="53">
        <v>158045</v>
      </c>
      <c r="F46" s="16"/>
      <c r="G46" s="16"/>
      <c r="H46" s="57">
        <v>22790</v>
      </c>
      <c r="I46" s="60">
        <f t="shared" si="0"/>
        <v>180835</v>
      </c>
      <c r="K46" s="38"/>
      <c r="L46" s="38"/>
      <c r="M46" s="38"/>
      <c r="N46" s="38"/>
      <c r="O46" s="38"/>
      <c r="P46" s="38"/>
      <c r="Q46" s="38"/>
      <c r="R46" s="38"/>
      <c r="S46" s="38"/>
      <c r="T46" s="38"/>
    </row>
    <row r="47" spans="1:20" s="2" customFormat="1" ht="30" x14ac:dyDescent="0.25">
      <c r="A47" s="9" t="s">
        <v>76</v>
      </c>
      <c r="B47" s="10" t="s">
        <v>10</v>
      </c>
      <c r="C47" s="11" t="s">
        <v>62</v>
      </c>
      <c r="D47" s="15">
        <v>42.5</v>
      </c>
      <c r="E47" s="53">
        <v>64600</v>
      </c>
      <c r="F47" s="16"/>
      <c r="G47" s="16"/>
      <c r="H47" s="57">
        <v>11879</v>
      </c>
      <c r="I47" s="60">
        <f t="shared" si="0"/>
        <v>76479</v>
      </c>
      <c r="K47" s="38"/>
      <c r="L47" s="38"/>
      <c r="M47" s="38"/>
      <c r="N47" s="38"/>
      <c r="O47" s="38"/>
      <c r="P47" s="38"/>
      <c r="Q47" s="38"/>
      <c r="R47" s="38"/>
      <c r="S47" s="38"/>
      <c r="T47" s="38"/>
    </row>
    <row r="48" spans="1:20" s="2" customFormat="1" ht="30" x14ac:dyDescent="0.25">
      <c r="A48" s="9" t="s">
        <v>77</v>
      </c>
      <c r="B48" s="10" t="s">
        <v>10</v>
      </c>
      <c r="C48" s="11" t="s">
        <v>62</v>
      </c>
      <c r="D48" s="15">
        <v>115.66</v>
      </c>
      <c r="E48" s="53">
        <v>196702</v>
      </c>
      <c r="F48" s="16"/>
      <c r="G48" s="16"/>
      <c r="H48" s="57">
        <v>28364</v>
      </c>
      <c r="I48" s="60">
        <f t="shared" si="0"/>
        <v>225066</v>
      </c>
      <c r="K48" s="38"/>
      <c r="L48" s="38"/>
      <c r="M48" s="38"/>
      <c r="N48" s="38"/>
      <c r="O48" s="38"/>
      <c r="P48" s="38"/>
      <c r="Q48" s="38"/>
      <c r="R48" s="38"/>
      <c r="S48" s="38"/>
      <c r="T48" s="38"/>
    </row>
    <row r="49" spans="1:20" s="2" customFormat="1" ht="30" x14ac:dyDescent="0.25">
      <c r="A49" s="9" t="s">
        <v>78</v>
      </c>
      <c r="B49" s="10" t="s">
        <v>10</v>
      </c>
      <c r="C49" s="11" t="s">
        <v>62</v>
      </c>
      <c r="D49" s="15">
        <v>95.89</v>
      </c>
      <c r="E49" s="53">
        <v>163079</v>
      </c>
      <c r="F49" s="16"/>
      <c r="G49" s="16"/>
      <c r="H49" s="57">
        <v>23516</v>
      </c>
      <c r="I49" s="60">
        <f t="shared" si="0"/>
        <v>186595</v>
      </c>
      <c r="K49" s="38"/>
      <c r="L49" s="38"/>
      <c r="M49" s="38"/>
      <c r="N49" s="38"/>
      <c r="O49" s="38"/>
      <c r="P49" s="38"/>
      <c r="Q49" s="38"/>
      <c r="R49" s="38"/>
      <c r="S49" s="38"/>
      <c r="T49" s="38"/>
    </row>
    <row r="50" spans="1:20" s="2" customFormat="1" ht="30" x14ac:dyDescent="0.25">
      <c r="A50" s="9" t="s">
        <v>79</v>
      </c>
      <c r="B50" s="10" t="s">
        <v>10</v>
      </c>
      <c r="C50" s="11" t="s">
        <v>62</v>
      </c>
      <c r="D50" s="15">
        <v>115.79</v>
      </c>
      <c r="E50" s="53">
        <v>196923</v>
      </c>
      <c r="F50" s="16"/>
      <c r="G50" s="16"/>
      <c r="H50" s="57">
        <v>28396</v>
      </c>
      <c r="I50" s="60">
        <f t="shared" si="0"/>
        <v>225319</v>
      </c>
      <c r="K50" s="38"/>
      <c r="L50" s="38"/>
      <c r="M50" s="38"/>
      <c r="N50" s="38"/>
      <c r="O50" s="38"/>
      <c r="P50" s="38"/>
      <c r="Q50" s="38"/>
      <c r="R50" s="38"/>
      <c r="S50" s="38"/>
      <c r="T50" s="38"/>
    </row>
    <row r="51" spans="1:20" s="2" customFormat="1" ht="30" x14ac:dyDescent="0.25">
      <c r="A51" s="9" t="s">
        <v>80</v>
      </c>
      <c r="B51" s="10" t="s">
        <v>10</v>
      </c>
      <c r="C51" s="11" t="s">
        <v>62</v>
      </c>
      <c r="D51" s="15">
        <v>96</v>
      </c>
      <c r="E51" s="53">
        <v>163266</v>
      </c>
      <c r="F51" s="16"/>
      <c r="G51" s="16"/>
      <c r="H51" s="57">
        <v>23543</v>
      </c>
      <c r="I51" s="60">
        <f t="shared" si="0"/>
        <v>186809</v>
      </c>
      <c r="K51" s="38"/>
      <c r="L51" s="38"/>
      <c r="M51" s="38"/>
      <c r="N51" s="38"/>
      <c r="O51" s="38"/>
      <c r="P51" s="38"/>
      <c r="Q51" s="38"/>
      <c r="R51" s="38"/>
      <c r="S51" s="38"/>
      <c r="T51" s="38"/>
    </row>
    <row r="52" spans="1:20" s="2" customFormat="1" ht="30" x14ac:dyDescent="0.25">
      <c r="A52" s="9" t="s">
        <v>81</v>
      </c>
      <c r="B52" s="10" t="s">
        <v>10</v>
      </c>
      <c r="C52" s="11" t="s">
        <v>62</v>
      </c>
      <c r="D52" s="15">
        <v>94.67</v>
      </c>
      <c r="E52" s="53">
        <v>161004</v>
      </c>
      <c r="F52" s="16"/>
      <c r="G52" s="16"/>
      <c r="H52" s="57">
        <v>23217</v>
      </c>
      <c r="I52" s="60">
        <f t="shared" si="0"/>
        <v>184221</v>
      </c>
      <c r="K52" s="38"/>
      <c r="L52" s="38"/>
      <c r="M52" s="38"/>
      <c r="N52" s="38"/>
      <c r="O52" s="38"/>
      <c r="P52" s="38"/>
      <c r="Q52" s="38"/>
      <c r="R52" s="38"/>
      <c r="S52" s="38"/>
      <c r="T52" s="38"/>
    </row>
    <row r="53" spans="1:20" s="2" customFormat="1" ht="30" x14ac:dyDescent="0.25">
      <c r="A53" s="9" t="s">
        <v>82</v>
      </c>
      <c r="B53" s="10" t="s">
        <v>10</v>
      </c>
      <c r="C53" s="11" t="s">
        <v>62</v>
      </c>
      <c r="D53" s="12">
        <v>83.57</v>
      </c>
      <c r="E53" s="54">
        <v>123179</v>
      </c>
      <c r="F53" s="13"/>
      <c r="G53" s="13"/>
      <c r="H53" s="57">
        <v>22520</v>
      </c>
      <c r="I53" s="60">
        <f t="shared" si="0"/>
        <v>145699</v>
      </c>
      <c r="K53" s="38"/>
      <c r="L53" s="38"/>
      <c r="M53" s="38"/>
      <c r="N53" s="38"/>
      <c r="O53" s="70"/>
      <c r="P53" s="70"/>
      <c r="Q53" s="38"/>
      <c r="R53" s="38"/>
      <c r="S53" s="38"/>
      <c r="T53" s="38"/>
    </row>
    <row r="54" spans="1:20" s="2" customFormat="1" ht="30" x14ac:dyDescent="0.25">
      <c r="A54" s="14" t="s">
        <v>83</v>
      </c>
      <c r="B54" s="10" t="s">
        <v>10</v>
      </c>
      <c r="C54" s="11" t="s">
        <v>62</v>
      </c>
      <c r="D54" s="15">
        <v>51.36</v>
      </c>
      <c r="E54" s="53">
        <v>78067</v>
      </c>
      <c r="F54" s="16"/>
      <c r="G54" s="16"/>
      <c r="H54" s="57">
        <v>14356</v>
      </c>
      <c r="I54" s="60">
        <f t="shared" si="0"/>
        <v>92423</v>
      </c>
      <c r="K54" s="38"/>
      <c r="L54" s="38"/>
      <c r="M54" s="38"/>
      <c r="N54" s="38"/>
      <c r="O54" s="38"/>
      <c r="P54" s="38"/>
      <c r="Q54" s="38"/>
      <c r="R54" s="38"/>
      <c r="S54" s="38"/>
      <c r="T54" s="38"/>
    </row>
    <row r="55" spans="1:20" s="2" customFormat="1" ht="30" x14ac:dyDescent="0.25">
      <c r="A55" s="9" t="s">
        <v>84</v>
      </c>
      <c r="B55" s="10" t="s">
        <v>10</v>
      </c>
      <c r="C55" s="11" t="s">
        <v>62</v>
      </c>
      <c r="D55" s="15">
        <v>92.93</v>
      </c>
      <c r="E55" s="53">
        <v>158045</v>
      </c>
      <c r="F55" s="16"/>
      <c r="G55" s="16"/>
      <c r="H55" s="57">
        <v>22790</v>
      </c>
      <c r="I55" s="60">
        <f t="shared" si="0"/>
        <v>180835</v>
      </c>
      <c r="K55" s="38"/>
      <c r="L55" s="38"/>
      <c r="M55" s="38"/>
      <c r="N55" s="38"/>
      <c r="O55" s="38"/>
      <c r="P55" s="38"/>
      <c r="Q55" s="38"/>
      <c r="R55" s="38"/>
      <c r="S55" s="38"/>
      <c r="T55" s="38"/>
    </row>
    <row r="56" spans="1:20" s="2" customFormat="1" ht="30" x14ac:dyDescent="0.25">
      <c r="A56" s="9" t="s">
        <v>85</v>
      </c>
      <c r="B56" s="10" t="s">
        <v>10</v>
      </c>
      <c r="C56" s="11" t="s">
        <v>62</v>
      </c>
      <c r="D56" s="15">
        <v>112.03</v>
      </c>
      <c r="E56" s="53">
        <v>190528</v>
      </c>
      <c r="F56" s="16"/>
      <c r="G56" s="16"/>
      <c r="H56" s="57">
        <v>27474</v>
      </c>
      <c r="I56" s="60">
        <f t="shared" si="0"/>
        <v>218002</v>
      </c>
      <c r="K56" s="38"/>
      <c r="L56" s="38"/>
      <c r="M56" s="38"/>
      <c r="N56" s="38"/>
      <c r="O56" s="38"/>
      <c r="P56" s="38"/>
      <c r="Q56" s="38"/>
      <c r="R56" s="38"/>
      <c r="S56" s="38"/>
      <c r="T56" s="38"/>
    </row>
    <row r="57" spans="1:20" s="2" customFormat="1" ht="30" x14ac:dyDescent="0.25">
      <c r="A57" s="9" t="s">
        <v>86</v>
      </c>
      <c r="B57" s="10" t="s">
        <v>10</v>
      </c>
      <c r="C57" s="11" t="s">
        <v>62</v>
      </c>
      <c r="D57" s="15">
        <v>110.63</v>
      </c>
      <c r="E57" s="53">
        <v>188148</v>
      </c>
      <c r="F57" s="16"/>
      <c r="G57" s="16"/>
      <c r="H57" s="57">
        <v>27130</v>
      </c>
      <c r="I57" s="60">
        <f t="shared" si="0"/>
        <v>215278</v>
      </c>
      <c r="K57" s="38"/>
      <c r="L57" s="38"/>
      <c r="M57" s="38"/>
      <c r="N57" s="38"/>
      <c r="O57" s="38"/>
      <c r="P57" s="38"/>
      <c r="Q57" s="38"/>
      <c r="R57" s="38"/>
      <c r="S57" s="38"/>
      <c r="T57" s="38"/>
    </row>
    <row r="58" spans="1:20" s="2" customFormat="1" ht="30" x14ac:dyDescent="0.25">
      <c r="A58" s="9" t="s">
        <v>87</v>
      </c>
      <c r="B58" s="10" t="s">
        <v>10</v>
      </c>
      <c r="C58" s="11" t="s">
        <v>62</v>
      </c>
      <c r="D58" s="15">
        <v>148.04</v>
      </c>
      <c r="E58" s="53">
        <v>251770</v>
      </c>
      <c r="F58" s="16"/>
      <c r="G58" s="16"/>
      <c r="H58" s="57">
        <v>36305</v>
      </c>
      <c r="I58" s="60">
        <f t="shared" si="0"/>
        <v>288075</v>
      </c>
      <c r="K58" s="38"/>
      <c r="L58" s="38"/>
      <c r="M58" s="38"/>
      <c r="N58" s="38"/>
      <c r="O58" s="38"/>
      <c r="P58" s="38"/>
      <c r="Q58" s="38"/>
      <c r="R58" s="38"/>
      <c r="S58" s="38"/>
      <c r="T58" s="38"/>
    </row>
    <row r="59" spans="1:20" s="2" customFormat="1" ht="30" x14ac:dyDescent="0.25">
      <c r="A59" s="9" t="s">
        <v>88</v>
      </c>
      <c r="B59" s="10" t="s">
        <v>10</v>
      </c>
      <c r="C59" s="11" t="s">
        <v>62</v>
      </c>
      <c r="D59" s="15">
        <v>94.19</v>
      </c>
      <c r="E59" s="53">
        <v>160188</v>
      </c>
      <c r="F59" s="16"/>
      <c r="G59" s="16"/>
      <c r="H59" s="57">
        <v>23099</v>
      </c>
      <c r="I59" s="60">
        <f t="shared" si="0"/>
        <v>183287</v>
      </c>
      <c r="K59" s="38"/>
      <c r="L59" s="38"/>
      <c r="M59" s="38"/>
      <c r="N59" s="38"/>
      <c r="O59" s="38"/>
      <c r="P59" s="38"/>
      <c r="Q59" s="38"/>
      <c r="R59" s="38"/>
      <c r="S59" s="38"/>
      <c r="T59" s="38"/>
    </row>
    <row r="60" spans="1:20" s="2" customFormat="1" ht="30" x14ac:dyDescent="0.25">
      <c r="A60" s="9" t="s">
        <v>89</v>
      </c>
      <c r="B60" s="10" t="s">
        <v>10</v>
      </c>
      <c r="C60" s="11" t="s">
        <v>62</v>
      </c>
      <c r="D60" s="15">
        <v>37.08</v>
      </c>
      <c r="E60" s="53">
        <v>56361</v>
      </c>
      <c r="F60" s="16"/>
      <c r="G60" s="16"/>
      <c r="H60" s="57">
        <v>10365</v>
      </c>
      <c r="I60" s="60">
        <f t="shared" si="0"/>
        <v>66726</v>
      </c>
      <c r="K60" s="38"/>
      <c r="L60" s="38"/>
      <c r="M60" s="38"/>
      <c r="N60" s="38"/>
      <c r="O60" s="38"/>
      <c r="P60" s="38"/>
      <c r="Q60" s="38"/>
      <c r="R60" s="38"/>
      <c r="S60" s="38"/>
      <c r="T60" s="38"/>
    </row>
    <row r="61" spans="1:20" s="2" customFormat="1" ht="30" x14ac:dyDescent="0.25">
      <c r="A61" s="9" t="s">
        <v>90</v>
      </c>
      <c r="B61" s="10" t="s">
        <v>10</v>
      </c>
      <c r="C61" s="11" t="s">
        <v>62</v>
      </c>
      <c r="D61" s="15">
        <v>93.74</v>
      </c>
      <c r="E61" s="53">
        <v>159423</v>
      </c>
      <c r="F61" s="16"/>
      <c r="G61" s="16"/>
      <c r="H61" s="57">
        <v>22988</v>
      </c>
      <c r="I61" s="60">
        <f t="shared" si="0"/>
        <v>182411</v>
      </c>
      <c r="K61" s="38"/>
      <c r="L61" s="38"/>
      <c r="M61" s="38"/>
      <c r="N61" s="38"/>
      <c r="O61" s="38"/>
      <c r="P61" s="38"/>
      <c r="Q61" s="38"/>
      <c r="R61" s="38"/>
      <c r="S61" s="38"/>
      <c r="T61" s="38"/>
    </row>
    <row r="62" spans="1:20" s="2" customFormat="1" ht="30" x14ac:dyDescent="0.25">
      <c r="A62" s="9" t="s">
        <v>91</v>
      </c>
      <c r="B62" s="10" t="s">
        <v>10</v>
      </c>
      <c r="C62" s="11" t="s">
        <v>62</v>
      </c>
      <c r="D62" s="15">
        <v>182.6</v>
      </c>
      <c r="E62" s="53">
        <v>310546</v>
      </c>
      <c r="F62" s="16"/>
      <c r="G62" s="16"/>
      <c r="H62" s="57">
        <v>44781</v>
      </c>
      <c r="I62" s="60">
        <f t="shared" si="0"/>
        <v>355327</v>
      </c>
      <c r="K62" s="38"/>
      <c r="L62" s="38"/>
      <c r="M62" s="38"/>
      <c r="N62" s="38"/>
      <c r="O62" s="38"/>
      <c r="P62" s="38"/>
      <c r="Q62" s="38"/>
      <c r="R62" s="38"/>
      <c r="S62" s="38"/>
      <c r="T62" s="38"/>
    </row>
    <row r="63" spans="1:20" s="2" customFormat="1" ht="30" x14ac:dyDescent="0.25">
      <c r="A63" s="9" t="s">
        <v>92</v>
      </c>
      <c r="B63" s="10" t="s">
        <v>10</v>
      </c>
      <c r="C63" s="11" t="s">
        <v>62</v>
      </c>
      <c r="D63" s="12">
        <v>90.59</v>
      </c>
      <c r="E63" s="54">
        <v>154066</v>
      </c>
      <c r="F63" s="17"/>
      <c r="G63" s="17"/>
      <c r="H63" s="57">
        <v>22216</v>
      </c>
      <c r="I63" s="60">
        <f t="shared" si="0"/>
        <v>176282</v>
      </c>
      <c r="K63" s="38"/>
      <c r="L63" s="38"/>
      <c r="M63" s="38"/>
      <c r="N63" s="38"/>
      <c r="O63" s="70"/>
      <c r="P63" s="70"/>
      <c r="Q63" s="38"/>
      <c r="R63" s="38"/>
      <c r="S63" s="38"/>
      <c r="T63" s="38"/>
    </row>
    <row r="64" spans="1:20" s="2" customFormat="1" ht="30" x14ac:dyDescent="0.25">
      <c r="A64" s="14" t="s">
        <v>93</v>
      </c>
      <c r="B64" s="10" t="s">
        <v>10</v>
      </c>
      <c r="C64" s="11" t="s">
        <v>62</v>
      </c>
      <c r="D64" s="15">
        <v>77.02</v>
      </c>
      <c r="E64" s="53">
        <v>113525</v>
      </c>
      <c r="F64" s="16"/>
      <c r="G64" s="16"/>
      <c r="H64" s="57">
        <v>20754</v>
      </c>
      <c r="I64" s="60">
        <f t="shared" si="0"/>
        <v>134279</v>
      </c>
      <c r="K64" s="38"/>
      <c r="L64" s="38"/>
      <c r="M64" s="38"/>
      <c r="N64" s="38"/>
      <c r="O64" s="38"/>
      <c r="P64" s="38"/>
      <c r="Q64" s="38"/>
      <c r="R64" s="38"/>
      <c r="S64" s="38"/>
      <c r="T64" s="38"/>
    </row>
    <row r="65" spans="1:20" s="2" customFormat="1" ht="30" x14ac:dyDescent="0.25">
      <c r="A65" s="9" t="s">
        <v>94</v>
      </c>
      <c r="B65" s="10" t="s">
        <v>10</v>
      </c>
      <c r="C65" s="11" t="s">
        <v>62</v>
      </c>
      <c r="D65" s="15">
        <v>91.12</v>
      </c>
      <c r="E65" s="53">
        <v>154967</v>
      </c>
      <c r="F65" s="16"/>
      <c r="G65" s="16"/>
      <c r="H65" s="57">
        <v>22346</v>
      </c>
      <c r="I65" s="60">
        <f t="shared" si="0"/>
        <v>177313</v>
      </c>
      <c r="K65" s="38"/>
      <c r="L65" s="38"/>
      <c r="M65" s="38"/>
      <c r="N65" s="38"/>
      <c r="O65" s="38"/>
      <c r="P65" s="38"/>
      <c r="Q65" s="38"/>
      <c r="R65" s="38"/>
      <c r="S65" s="38"/>
      <c r="T65" s="38"/>
    </row>
    <row r="66" spans="1:20" s="2" customFormat="1" ht="30" x14ac:dyDescent="0.25">
      <c r="A66" s="9" t="s">
        <v>95</v>
      </c>
      <c r="B66" s="10" t="s">
        <v>10</v>
      </c>
      <c r="C66" s="11" t="s">
        <v>62</v>
      </c>
      <c r="D66" s="15">
        <v>89.43</v>
      </c>
      <c r="E66" s="53">
        <v>129428</v>
      </c>
      <c r="F66" s="16"/>
      <c r="G66" s="16"/>
      <c r="H66" s="57">
        <v>26487</v>
      </c>
      <c r="I66" s="60">
        <f t="shared" si="0"/>
        <v>155915</v>
      </c>
      <c r="K66" s="38"/>
      <c r="L66" s="38"/>
      <c r="M66" s="38"/>
      <c r="N66" s="38"/>
      <c r="O66" s="38"/>
      <c r="P66" s="38"/>
      <c r="Q66" s="38"/>
      <c r="R66" s="38"/>
      <c r="S66" s="38"/>
      <c r="T66" s="38"/>
    </row>
    <row r="67" spans="1:20" s="2" customFormat="1" ht="30" x14ac:dyDescent="0.25">
      <c r="A67" s="9" t="s">
        <v>96</v>
      </c>
      <c r="B67" s="10" t="s">
        <v>10</v>
      </c>
      <c r="C67" s="11" t="s">
        <v>62</v>
      </c>
      <c r="D67" s="15">
        <v>127.01</v>
      </c>
      <c r="E67" s="53">
        <v>216005</v>
      </c>
      <c r="F67" s="16"/>
      <c r="G67" s="16"/>
      <c r="H67" s="57">
        <v>31147</v>
      </c>
      <c r="I67" s="60">
        <f t="shared" si="0"/>
        <v>247152</v>
      </c>
      <c r="K67" s="38"/>
      <c r="L67" s="38"/>
      <c r="M67" s="38"/>
      <c r="N67" s="38"/>
      <c r="O67" s="38"/>
      <c r="P67" s="38"/>
      <c r="Q67" s="38"/>
      <c r="R67" s="38"/>
      <c r="S67" s="38"/>
      <c r="T67" s="38"/>
    </row>
    <row r="68" spans="1:20" s="2" customFormat="1" ht="30" x14ac:dyDescent="0.25">
      <c r="A68" s="9" t="s">
        <v>97</v>
      </c>
      <c r="B68" s="10" t="s">
        <v>10</v>
      </c>
      <c r="C68" s="11" t="s">
        <v>62</v>
      </c>
      <c r="D68" s="15">
        <v>99.02</v>
      </c>
      <c r="E68" s="53">
        <v>168402</v>
      </c>
      <c r="F68" s="16"/>
      <c r="G68" s="16"/>
      <c r="H68" s="57">
        <v>24284</v>
      </c>
      <c r="I68" s="60">
        <f t="shared" ref="I68:I107" si="1">+E68+H68</f>
        <v>192686</v>
      </c>
      <c r="K68" s="38"/>
      <c r="L68" s="38"/>
      <c r="M68" s="38"/>
      <c r="N68" s="38"/>
      <c r="O68" s="38"/>
      <c r="P68" s="38"/>
      <c r="Q68" s="38"/>
      <c r="R68" s="38"/>
      <c r="S68" s="38"/>
      <c r="T68" s="38"/>
    </row>
    <row r="69" spans="1:20" s="2" customFormat="1" ht="30" x14ac:dyDescent="0.25">
      <c r="A69" s="9" t="s">
        <v>98</v>
      </c>
      <c r="B69" s="10" t="s">
        <v>10</v>
      </c>
      <c r="C69" s="11" t="s">
        <v>62</v>
      </c>
      <c r="D69" s="15">
        <v>47.96</v>
      </c>
      <c r="E69" s="53">
        <v>72899</v>
      </c>
      <c r="F69" s="16"/>
      <c r="G69" s="16"/>
      <c r="H69" s="57">
        <v>10716</v>
      </c>
      <c r="I69" s="60">
        <f t="shared" si="1"/>
        <v>83615</v>
      </c>
      <c r="K69" s="38"/>
      <c r="L69" s="38"/>
      <c r="M69" s="38"/>
      <c r="N69" s="38"/>
      <c r="O69" s="38"/>
      <c r="P69" s="38"/>
      <c r="Q69" s="38"/>
      <c r="R69" s="38"/>
      <c r="S69" s="38"/>
      <c r="T69" s="38"/>
    </row>
    <row r="70" spans="1:20" s="2" customFormat="1" x14ac:dyDescent="0.25">
      <c r="A70" s="9" t="s">
        <v>99</v>
      </c>
      <c r="B70" s="10" t="s">
        <v>10</v>
      </c>
      <c r="C70" s="11" t="s">
        <v>39</v>
      </c>
      <c r="D70" s="15">
        <v>52.51</v>
      </c>
      <c r="E70" s="53">
        <v>79815</v>
      </c>
      <c r="F70" s="16"/>
      <c r="G70" s="16"/>
      <c r="H70" s="57">
        <v>14678</v>
      </c>
      <c r="I70" s="60">
        <f t="shared" si="1"/>
        <v>94493</v>
      </c>
      <c r="K70" s="38"/>
      <c r="L70" s="38"/>
      <c r="M70" s="38"/>
      <c r="N70" s="38"/>
      <c r="O70" s="38"/>
      <c r="P70" s="38"/>
      <c r="Q70" s="38"/>
      <c r="R70" s="38"/>
      <c r="S70" s="38"/>
      <c r="T70" s="38"/>
    </row>
    <row r="71" spans="1:20" s="2" customFormat="1" ht="30" x14ac:dyDescent="0.25">
      <c r="A71" s="9" t="s">
        <v>100</v>
      </c>
      <c r="B71" s="10" t="s">
        <v>10</v>
      </c>
      <c r="C71" s="11" t="s">
        <v>62</v>
      </c>
      <c r="D71" s="15">
        <v>50.46</v>
      </c>
      <c r="E71" s="53">
        <v>76699</v>
      </c>
      <c r="F71" s="16"/>
      <c r="G71" s="16"/>
      <c r="H71" s="57">
        <v>14105</v>
      </c>
      <c r="I71" s="60">
        <f t="shared" si="1"/>
        <v>90804</v>
      </c>
      <c r="K71" s="38"/>
      <c r="L71" s="38"/>
      <c r="M71" s="38"/>
      <c r="N71" s="38"/>
      <c r="O71" s="38"/>
      <c r="P71" s="38"/>
      <c r="Q71" s="38"/>
      <c r="R71" s="38"/>
      <c r="S71" s="38"/>
      <c r="T71" s="38"/>
    </row>
    <row r="72" spans="1:20" s="2" customFormat="1" ht="30" x14ac:dyDescent="0.25">
      <c r="A72" s="9" t="s">
        <v>101</v>
      </c>
      <c r="B72" s="10" t="s">
        <v>10</v>
      </c>
      <c r="C72" s="11" t="s">
        <v>62</v>
      </c>
      <c r="D72" s="15">
        <v>48.64</v>
      </c>
      <c r="E72" s="53">
        <v>73932</v>
      </c>
      <c r="F72" s="16"/>
      <c r="G72" s="16"/>
      <c r="H72" s="57">
        <v>13596</v>
      </c>
      <c r="I72" s="60">
        <f t="shared" si="1"/>
        <v>87528</v>
      </c>
      <c r="K72" s="38"/>
      <c r="L72" s="38"/>
      <c r="M72" s="38"/>
      <c r="N72" s="38"/>
      <c r="O72" s="38"/>
      <c r="P72" s="38"/>
      <c r="Q72" s="38"/>
      <c r="R72" s="38"/>
      <c r="S72" s="38"/>
      <c r="T72" s="38"/>
    </row>
    <row r="73" spans="1:20" s="2" customFormat="1" ht="30" x14ac:dyDescent="0.25">
      <c r="A73" s="14" t="s">
        <v>102</v>
      </c>
      <c r="B73" s="10" t="s">
        <v>10</v>
      </c>
      <c r="C73" s="11" t="s">
        <v>62</v>
      </c>
      <c r="D73" s="15">
        <v>67.36</v>
      </c>
      <c r="E73" s="53">
        <v>99286</v>
      </c>
      <c r="F73" s="16"/>
      <c r="G73" s="16"/>
      <c r="H73" s="57">
        <v>18152</v>
      </c>
      <c r="I73" s="60">
        <f t="shared" si="1"/>
        <v>117438</v>
      </c>
      <c r="K73" s="38"/>
      <c r="L73" s="38"/>
      <c r="M73" s="38"/>
      <c r="N73" s="38"/>
      <c r="O73" s="38"/>
      <c r="P73" s="38"/>
      <c r="Q73" s="38"/>
      <c r="R73" s="38"/>
      <c r="S73" s="38"/>
      <c r="T73" s="38"/>
    </row>
    <row r="74" spans="1:20" s="2" customFormat="1" ht="30" x14ac:dyDescent="0.25">
      <c r="A74" s="9" t="s">
        <v>103</v>
      </c>
      <c r="B74" s="10" t="s">
        <v>10</v>
      </c>
      <c r="C74" s="11" t="s">
        <v>62</v>
      </c>
      <c r="D74" s="15">
        <v>79.37</v>
      </c>
      <c r="E74" s="53">
        <v>116989</v>
      </c>
      <c r="F74" s="16"/>
      <c r="G74" s="16"/>
      <c r="H74" s="57">
        <v>21387</v>
      </c>
      <c r="I74" s="60">
        <f t="shared" si="1"/>
        <v>138376</v>
      </c>
      <c r="K74" s="38"/>
      <c r="L74" s="38"/>
      <c r="M74" s="38"/>
      <c r="N74" s="38"/>
      <c r="O74" s="38"/>
      <c r="P74" s="38"/>
      <c r="Q74" s="38"/>
      <c r="R74" s="38"/>
      <c r="S74" s="38"/>
      <c r="T74" s="38"/>
    </row>
    <row r="75" spans="1:20" s="2" customFormat="1" ht="30" x14ac:dyDescent="0.25">
      <c r="A75" s="9" t="s">
        <v>104</v>
      </c>
      <c r="B75" s="10" t="s">
        <v>10</v>
      </c>
      <c r="C75" s="11" t="s">
        <v>62</v>
      </c>
      <c r="D75" s="15">
        <v>52.5</v>
      </c>
      <c r="E75" s="53">
        <v>79800</v>
      </c>
      <c r="F75" s="16"/>
      <c r="G75" s="16"/>
      <c r="H75" s="57">
        <v>14675</v>
      </c>
      <c r="I75" s="60">
        <f t="shared" si="1"/>
        <v>94475</v>
      </c>
      <c r="K75" s="38"/>
      <c r="L75" s="38"/>
      <c r="M75" s="38"/>
      <c r="N75" s="38"/>
      <c r="O75" s="38"/>
      <c r="P75" s="38"/>
      <c r="Q75" s="38"/>
      <c r="R75" s="38"/>
      <c r="S75" s="38"/>
      <c r="T75" s="38"/>
    </row>
    <row r="76" spans="1:20" s="2" customFormat="1" ht="30" x14ac:dyDescent="0.25">
      <c r="A76" s="9" t="s">
        <v>105</v>
      </c>
      <c r="B76" s="10" t="s">
        <v>10</v>
      </c>
      <c r="C76" s="11" t="s">
        <v>62</v>
      </c>
      <c r="D76" s="15">
        <v>65.86</v>
      </c>
      <c r="E76" s="53">
        <v>100107</v>
      </c>
      <c r="F76" s="16"/>
      <c r="G76" s="16"/>
      <c r="H76" s="57">
        <v>18409</v>
      </c>
      <c r="I76" s="60">
        <f t="shared" si="1"/>
        <v>118516</v>
      </c>
      <c r="K76" s="38"/>
      <c r="L76" s="38"/>
      <c r="M76" s="38"/>
      <c r="N76" s="38"/>
      <c r="O76" s="38"/>
      <c r="P76" s="38"/>
      <c r="Q76" s="38"/>
      <c r="R76" s="38"/>
      <c r="S76" s="38"/>
      <c r="T76" s="38"/>
    </row>
    <row r="77" spans="1:20" s="2" customFormat="1" ht="30" x14ac:dyDescent="0.25">
      <c r="A77" s="9" t="s">
        <v>106</v>
      </c>
      <c r="B77" s="10" t="s">
        <v>10</v>
      </c>
      <c r="C77" s="11" t="s">
        <v>62</v>
      </c>
      <c r="D77" s="15">
        <v>60.24</v>
      </c>
      <c r="E77" s="53">
        <v>91564</v>
      </c>
      <c r="F77" s="16"/>
      <c r="G77" s="16"/>
      <c r="H77" s="57">
        <v>16839</v>
      </c>
      <c r="I77" s="60">
        <f t="shared" si="1"/>
        <v>108403</v>
      </c>
      <c r="K77" s="38"/>
      <c r="L77" s="38"/>
      <c r="M77" s="38"/>
      <c r="N77" s="38"/>
      <c r="O77" s="38"/>
      <c r="P77" s="38"/>
      <c r="Q77" s="38"/>
      <c r="R77" s="38"/>
      <c r="S77" s="38"/>
      <c r="T77" s="38"/>
    </row>
    <row r="78" spans="1:20" s="2" customFormat="1" ht="30" x14ac:dyDescent="0.25">
      <c r="A78" s="9" t="s">
        <v>107</v>
      </c>
      <c r="B78" s="10" t="s">
        <v>10</v>
      </c>
      <c r="C78" s="11" t="s">
        <v>62</v>
      </c>
      <c r="D78" s="15">
        <v>47.72</v>
      </c>
      <c r="E78" s="53">
        <v>72534</v>
      </c>
      <c r="F78" s="16"/>
      <c r="G78" s="16"/>
      <c r="H78" s="57">
        <v>13339</v>
      </c>
      <c r="I78" s="60">
        <f t="shared" si="1"/>
        <v>85873</v>
      </c>
      <c r="K78" s="38"/>
      <c r="L78" s="38"/>
      <c r="M78" s="38"/>
      <c r="N78" s="38"/>
      <c r="O78" s="38"/>
      <c r="P78" s="38"/>
      <c r="Q78" s="38"/>
      <c r="R78" s="38"/>
      <c r="S78" s="38"/>
      <c r="T78" s="38"/>
    </row>
    <row r="79" spans="1:20" s="2" customFormat="1" ht="30" x14ac:dyDescent="0.25">
      <c r="A79" s="9" t="s">
        <v>108</v>
      </c>
      <c r="B79" s="10" t="s">
        <v>10</v>
      </c>
      <c r="C79" s="11" t="s">
        <v>62</v>
      </c>
      <c r="D79" s="15">
        <v>75.53</v>
      </c>
      <c r="E79" s="53">
        <v>111329</v>
      </c>
      <c r="F79" s="16"/>
      <c r="G79" s="16"/>
      <c r="H79" s="57">
        <v>20352</v>
      </c>
      <c r="I79" s="60">
        <f t="shared" si="1"/>
        <v>131681</v>
      </c>
      <c r="K79" s="38"/>
      <c r="L79" s="38"/>
      <c r="M79" s="38"/>
      <c r="N79" s="38"/>
      <c r="O79" s="38"/>
      <c r="P79" s="38"/>
      <c r="Q79" s="38"/>
      <c r="R79" s="38"/>
      <c r="S79" s="38"/>
      <c r="T79" s="38"/>
    </row>
    <row r="80" spans="1:20" s="2" customFormat="1" ht="30" x14ac:dyDescent="0.25">
      <c r="A80" s="9" t="s">
        <v>109</v>
      </c>
      <c r="B80" s="10" t="s">
        <v>10</v>
      </c>
      <c r="C80" s="11" t="s">
        <v>62</v>
      </c>
      <c r="D80" s="15">
        <v>44.99</v>
      </c>
      <c r="E80" s="53">
        <v>68384</v>
      </c>
      <c r="F80" s="16"/>
      <c r="G80" s="16"/>
      <c r="H80" s="57">
        <v>12576</v>
      </c>
      <c r="I80" s="60">
        <f t="shared" si="1"/>
        <v>80960</v>
      </c>
      <c r="K80" s="38"/>
      <c r="L80" s="38"/>
      <c r="M80" s="38"/>
      <c r="N80" s="38"/>
      <c r="O80" s="38"/>
      <c r="P80" s="38"/>
      <c r="Q80" s="38"/>
      <c r="R80" s="38"/>
      <c r="S80" s="38"/>
      <c r="T80" s="38"/>
    </row>
    <row r="81" spans="1:20" s="2" customFormat="1" ht="30" x14ac:dyDescent="0.25">
      <c r="A81" s="9" t="s">
        <v>110</v>
      </c>
      <c r="B81" s="10" t="s">
        <v>10</v>
      </c>
      <c r="C81" s="11" t="s">
        <v>62</v>
      </c>
      <c r="D81" s="15">
        <v>41.44</v>
      </c>
      <c r="E81" s="53">
        <v>62988</v>
      </c>
      <c r="F81" s="16"/>
      <c r="G81" s="16"/>
      <c r="H81" s="57">
        <v>11584</v>
      </c>
      <c r="I81" s="60">
        <f t="shared" si="1"/>
        <v>74572</v>
      </c>
      <c r="K81" s="38"/>
      <c r="L81" s="38"/>
      <c r="M81" s="38"/>
      <c r="N81" s="38"/>
      <c r="O81" s="38"/>
      <c r="P81" s="38"/>
      <c r="Q81" s="38"/>
      <c r="R81" s="38"/>
      <c r="S81" s="38"/>
      <c r="T81" s="38"/>
    </row>
    <row r="82" spans="1:20" s="2" customFormat="1" ht="30" x14ac:dyDescent="0.25">
      <c r="A82" s="9" t="s">
        <v>111</v>
      </c>
      <c r="B82" s="10" t="s">
        <v>10</v>
      </c>
      <c r="C82" s="11" t="s">
        <v>62</v>
      </c>
      <c r="D82" s="12">
        <v>45.76</v>
      </c>
      <c r="E82" s="54">
        <v>69555</v>
      </c>
      <c r="F82" s="17"/>
      <c r="G82" s="17"/>
      <c r="H82" s="57">
        <v>12791</v>
      </c>
      <c r="I82" s="60">
        <f t="shared" si="1"/>
        <v>82346</v>
      </c>
      <c r="K82" s="38"/>
      <c r="L82" s="38"/>
      <c r="M82" s="38"/>
      <c r="N82" s="38"/>
      <c r="O82" s="70"/>
      <c r="P82" s="70"/>
      <c r="Q82" s="38"/>
      <c r="R82" s="38"/>
      <c r="S82" s="38"/>
      <c r="T82" s="38"/>
    </row>
    <row r="83" spans="1:20" s="2" customFormat="1" ht="30" x14ac:dyDescent="0.25">
      <c r="A83" s="14" t="s">
        <v>112</v>
      </c>
      <c r="B83" s="10" t="s">
        <v>10</v>
      </c>
      <c r="C83" s="11" t="s">
        <v>62</v>
      </c>
      <c r="D83" s="15">
        <v>63.23</v>
      </c>
      <c r="E83" s="53">
        <v>96109</v>
      </c>
      <c r="F83" s="16"/>
      <c r="G83" s="16"/>
      <c r="H83" s="57">
        <v>17674</v>
      </c>
      <c r="I83" s="60">
        <f t="shared" si="1"/>
        <v>113783</v>
      </c>
      <c r="K83" s="38"/>
      <c r="L83" s="38"/>
      <c r="M83" s="38"/>
      <c r="N83" s="38"/>
      <c r="O83" s="38"/>
      <c r="P83" s="38"/>
      <c r="Q83" s="38"/>
      <c r="R83" s="38"/>
      <c r="S83" s="38"/>
      <c r="T83" s="38"/>
    </row>
    <row r="84" spans="1:20" s="2" customFormat="1" ht="30" x14ac:dyDescent="0.25">
      <c r="A84" s="9" t="s">
        <v>113</v>
      </c>
      <c r="B84" s="10" t="s">
        <v>10</v>
      </c>
      <c r="C84" s="11" t="s">
        <v>62</v>
      </c>
      <c r="D84" s="15">
        <v>42.15</v>
      </c>
      <c r="E84" s="53">
        <v>64068</v>
      </c>
      <c r="F84" s="16"/>
      <c r="G84" s="16"/>
      <c r="H84" s="57">
        <v>11782</v>
      </c>
      <c r="I84" s="60">
        <f t="shared" si="1"/>
        <v>75850</v>
      </c>
      <c r="K84" s="38"/>
      <c r="L84" s="38"/>
      <c r="M84" s="38"/>
      <c r="N84" s="38"/>
      <c r="O84" s="38"/>
      <c r="P84" s="38"/>
      <c r="Q84" s="38"/>
      <c r="R84" s="38"/>
      <c r="S84" s="38"/>
      <c r="T84" s="38"/>
    </row>
    <row r="85" spans="1:20" s="2" customFormat="1" ht="30" x14ac:dyDescent="0.25">
      <c r="A85" s="9" t="s">
        <v>114</v>
      </c>
      <c r="B85" s="10" t="s">
        <v>10</v>
      </c>
      <c r="C85" s="11" t="s">
        <v>62</v>
      </c>
      <c r="D85" s="15">
        <v>59.32</v>
      </c>
      <c r="E85" s="53">
        <v>90166</v>
      </c>
      <c r="F85" s="16"/>
      <c r="G85" s="16"/>
      <c r="H85" s="57">
        <v>16581</v>
      </c>
      <c r="I85" s="60">
        <f t="shared" si="1"/>
        <v>106747</v>
      </c>
      <c r="K85" s="38"/>
      <c r="L85" s="38"/>
      <c r="M85" s="38"/>
      <c r="N85" s="38"/>
      <c r="O85" s="38"/>
      <c r="P85" s="38"/>
      <c r="Q85" s="38"/>
      <c r="R85" s="38"/>
      <c r="S85" s="38"/>
      <c r="T85" s="38"/>
    </row>
    <row r="86" spans="1:20" s="2" customFormat="1" ht="30" x14ac:dyDescent="0.25">
      <c r="A86" s="9" t="s">
        <v>115</v>
      </c>
      <c r="B86" s="10" t="s">
        <v>10</v>
      </c>
      <c r="C86" s="11" t="s">
        <v>62</v>
      </c>
      <c r="D86" s="15">
        <v>83.63</v>
      </c>
      <c r="E86" s="53">
        <v>123268</v>
      </c>
      <c r="F86" s="16"/>
      <c r="G86" s="16"/>
      <c r="H86" s="57">
        <v>22535</v>
      </c>
      <c r="I86" s="60">
        <f t="shared" si="1"/>
        <v>145803</v>
      </c>
      <c r="K86" s="38"/>
      <c r="L86" s="38"/>
      <c r="M86" s="38"/>
      <c r="N86" s="38"/>
      <c r="O86" s="38"/>
      <c r="P86" s="38"/>
      <c r="Q86" s="38"/>
      <c r="R86" s="38"/>
      <c r="S86" s="38"/>
      <c r="T86" s="38"/>
    </row>
    <row r="87" spans="1:20" s="2" customFormat="1" ht="30" x14ac:dyDescent="0.25">
      <c r="A87" s="9" t="s">
        <v>116</v>
      </c>
      <c r="B87" s="10" t="s">
        <v>10</v>
      </c>
      <c r="C87" s="11" t="s">
        <v>62</v>
      </c>
      <c r="D87" s="15">
        <v>46.39</v>
      </c>
      <c r="E87" s="53">
        <v>70512</v>
      </c>
      <c r="F87" s="16"/>
      <c r="G87" s="16"/>
      <c r="H87" s="57">
        <v>12968</v>
      </c>
      <c r="I87" s="60">
        <f t="shared" si="1"/>
        <v>83480</v>
      </c>
      <c r="K87" s="38"/>
      <c r="L87" s="38"/>
      <c r="M87" s="38"/>
      <c r="N87" s="38"/>
      <c r="O87" s="38"/>
      <c r="P87" s="38"/>
      <c r="Q87" s="38"/>
      <c r="R87" s="38"/>
      <c r="S87" s="38"/>
      <c r="T87" s="38"/>
    </row>
    <row r="88" spans="1:20" s="2" customFormat="1" ht="30" x14ac:dyDescent="0.25">
      <c r="A88" s="9" t="s">
        <v>117</v>
      </c>
      <c r="B88" s="10" t="s">
        <v>10</v>
      </c>
      <c r="C88" s="11" t="s">
        <v>62</v>
      </c>
      <c r="D88" s="15">
        <v>45.87</v>
      </c>
      <c r="E88" s="53">
        <v>69722</v>
      </c>
      <c r="F88" s="16"/>
      <c r="G88" s="16"/>
      <c r="H88" s="57">
        <v>12822</v>
      </c>
      <c r="I88" s="60">
        <f t="shared" si="1"/>
        <v>82544</v>
      </c>
      <c r="K88" s="38"/>
      <c r="L88" s="38"/>
      <c r="M88" s="38"/>
      <c r="N88" s="38"/>
      <c r="O88" s="38"/>
      <c r="P88" s="38"/>
      <c r="Q88" s="38"/>
      <c r="R88" s="38"/>
      <c r="S88" s="38"/>
      <c r="T88" s="38"/>
    </row>
    <row r="89" spans="1:20" s="2" customFormat="1" ht="30" x14ac:dyDescent="0.25">
      <c r="A89" s="9" t="s">
        <v>118</v>
      </c>
      <c r="B89" s="10" t="s">
        <v>10</v>
      </c>
      <c r="C89" s="11" t="s">
        <v>62</v>
      </c>
      <c r="D89" s="15">
        <v>46.17</v>
      </c>
      <c r="E89" s="53">
        <v>70178</v>
      </c>
      <c r="F89" s="16"/>
      <c r="G89" s="16"/>
      <c r="H89" s="57">
        <v>12906</v>
      </c>
      <c r="I89" s="60">
        <f t="shared" si="1"/>
        <v>83084</v>
      </c>
      <c r="K89" s="38"/>
      <c r="L89" s="38"/>
      <c r="M89" s="38"/>
      <c r="N89" s="38"/>
      <c r="O89" s="38"/>
      <c r="P89" s="38"/>
      <c r="Q89" s="38"/>
      <c r="R89" s="38"/>
      <c r="S89" s="38"/>
      <c r="T89" s="38"/>
    </row>
    <row r="90" spans="1:20" s="2" customFormat="1" ht="30" x14ac:dyDescent="0.25">
      <c r="A90" s="9" t="s">
        <v>119</v>
      </c>
      <c r="B90" s="10" t="s">
        <v>10</v>
      </c>
      <c r="C90" s="11" t="s">
        <v>62</v>
      </c>
      <c r="D90" s="15">
        <v>50.86</v>
      </c>
      <c r="E90" s="53">
        <v>77307</v>
      </c>
      <c r="F90" s="16"/>
      <c r="G90" s="16"/>
      <c r="H90" s="57">
        <v>13938</v>
      </c>
      <c r="I90" s="60">
        <f t="shared" si="1"/>
        <v>91245</v>
      </c>
      <c r="K90" s="38"/>
      <c r="L90" s="38"/>
      <c r="M90" s="38"/>
      <c r="N90" s="38"/>
      <c r="O90" s="38"/>
      <c r="P90" s="38"/>
      <c r="Q90" s="38"/>
      <c r="R90" s="38"/>
      <c r="S90" s="38"/>
      <c r="T90" s="38"/>
    </row>
    <row r="91" spans="1:20" s="2" customFormat="1" ht="30" x14ac:dyDescent="0.25">
      <c r="A91" s="9" t="s">
        <v>120</v>
      </c>
      <c r="B91" s="10" t="s">
        <v>10</v>
      </c>
      <c r="C91" s="11" t="s">
        <v>62</v>
      </c>
      <c r="D91" s="12">
        <v>47.35</v>
      </c>
      <c r="E91" s="54">
        <v>71972</v>
      </c>
      <c r="F91" s="13"/>
      <c r="G91" s="13"/>
      <c r="H91" s="57">
        <v>13235</v>
      </c>
      <c r="I91" s="60">
        <f t="shared" si="1"/>
        <v>85207</v>
      </c>
      <c r="K91" s="38"/>
      <c r="L91" s="38"/>
      <c r="M91" s="38"/>
      <c r="N91" s="38"/>
      <c r="O91" s="70"/>
      <c r="P91" s="70"/>
      <c r="Q91" s="38"/>
      <c r="R91" s="38"/>
      <c r="S91" s="38"/>
      <c r="T91" s="38"/>
    </row>
    <row r="92" spans="1:20" s="2" customFormat="1" ht="30" x14ac:dyDescent="0.25">
      <c r="A92" s="14" t="s">
        <v>121</v>
      </c>
      <c r="B92" s="10" t="s">
        <v>10</v>
      </c>
      <c r="C92" s="11" t="s">
        <v>62</v>
      </c>
      <c r="D92" s="15">
        <v>50.71</v>
      </c>
      <c r="E92" s="53">
        <v>77079</v>
      </c>
      <c r="F92" s="16"/>
      <c r="G92" s="16"/>
      <c r="H92" s="57">
        <v>14174</v>
      </c>
      <c r="I92" s="60">
        <f t="shared" si="1"/>
        <v>91253</v>
      </c>
      <c r="K92" s="38"/>
      <c r="L92" s="38"/>
      <c r="M92" s="38"/>
      <c r="N92" s="38"/>
      <c r="O92" s="38"/>
      <c r="P92" s="38"/>
      <c r="Q92" s="38"/>
      <c r="R92" s="38"/>
      <c r="S92" s="38"/>
      <c r="T92" s="38"/>
    </row>
    <row r="93" spans="1:20" s="2" customFormat="1" ht="30" x14ac:dyDescent="0.25">
      <c r="A93" s="9" t="s">
        <v>122</v>
      </c>
      <c r="B93" s="10" t="s">
        <v>10</v>
      </c>
      <c r="C93" s="11" t="s">
        <v>62</v>
      </c>
      <c r="D93" s="15">
        <v>55.23</v>
      </c>
      <c r="E93" s="53">
        <v>83949</v>
      </c>
      <c r="F93" s="16"/>
      <c r="G93" s="16"/>
      <c r="H93" s="57">
        <v>15438</v>
      </c>
      <c r="I93" s="60">
        <f t="shared" si="1"/>
        <v>99387</v>
      </c>
      <c r="K93" s="38"/>
      <c r="L93" s="38"/>
      <c r="M93" s="38"/>
      <c r="N93" s="38"/>
      <c r="O93" s="38"/>
      <c r="P93" s="38"/>
      <c r="Q93" s="38"/>
      <c r="R93" s="38"/>
      <c r="S93" s="38"/>
      <c r="T93" s="38"/>
    </row>
    <row r="94" spans="1:20" s="2" customFormat="1" ht="30" x14ac:dyDescent="0.25">
      <c r="A94" s="9" t="s">
        <v>123</v>
      </c>
      <c r="B94" s="10" t="s">
        <v>10</v>
      </c>
      <c r="C94" s="11" t="s">
        <v>62</v>
      </c>
      <c r="D94" s="15">
        <v>65.260000000000005</v>
      </c>
      <c r="E94" s="53">
        <v>99195</v>
      </c>
      <c r="F94" s="16"/>
      <c r="G94" s="16"/>
      <c r="H94" s="57">
        <v>18241</v>
      </c>
      <c r="I94" s="60">
        <f t="shared" si="1"/>
        <v>117436</v>
      </c>
      <c r="K94" s="38"/>
      <c r="L94" s="38"/>
      <c r="M94" s="38"/>
      <c r="N94" s="38"/>
      <c r="O94" s="38"/>
      <c r="P94" s="38"/>
      <c r="Q94" s="38"/>
      <c r="R94" s="38"/>
      <c r="S94" s="38"/>
      <c r="T94" s="38"/>
    </row>
    <row r="95" spans="1:20" s="2" customFormat="1" ht="30" x14ac:dyDescent="0.25">
      <c r="A95" s="9" t="s">
        <v>124</v>
      </c>
      <c r="B95" s="10" t="s">
        <v>10</v>
      </c>
      <c r="C95" s="11" t="s">
        <v>62</v>
      </c>
      <c r="D95" s="15">
        <v>51.75</v>
      </c>
      <c r="E95" s="53">
        <v>78660</v>
      </c>
      <c r="F95" s="16"/>
      <c r="G95" s="16"/>
      <c r="H95" s="57">
        <v>14465</v>
      </c>
      <c r="I95" s="60">
        <f t="shared" si="1"/>
        <v>93125</v>
      </c>
      <c r="K95" s="38"/>
      <c r="L95" s="38"/>
      <c r="M95" s="38"/>
      <c r="N95" s="38"/>
      <c r="O95" s="38"/>
      <c r="P95" s="38"/>
      <c r="Q95" s="38"/>
      <c r="R95" s="38"/>
      <c r="S95" s="38"/>
      <c r="T95" s="38"/>
    </row>
    <row r="96" spans="1:20" s="2" customFormat="1" ht="30" x14ac:dyDescent="0.25">
      <c r="A96" s="9" t="s">
        <v>125</v>
      </c>
      <c r="B96" s="10" t="s">
        <v>10</v>
      </c>
      <c r="C96" s="11" t="s">
        <v>62</v>
      </c>
      <c r="D96" s="15">
        <v>82.91</v>
      </c>
      <c r="E96" s="53">
        <v>126022</v>
      </c>
      <c r="F96" s="16"/>
      <c r="G96" s="16"/>
      <c r="H96" s="57">
        <v>23176</v>
      </c>
      <c r="I96" s="60">
        <f t="shared" si="1"/>
        <v>149198</v>
      </c>
      <c r="K96" s="38"/>
      <c r="L96" s="38"/>
      <c r="M96" s="38"/>
      <c r="N96" s="38"/>
      <c r="O96" s="38"/>
      <c r="P96" s="38"/>
      <c r="Q96" s="38"/>
      <c r="R96" s="38"/>
      <c r="S96" s="38"/>
      <c r="T96" s="38"/>
    </row>
    <row r="97" spans="1:20" s="2" customFormat="1" ht="30" x14ac:dyDescent="0.25">
      <c r="A97" s="9" t="s">
        <v>126</v>
      </c>
      <c r="B97" s="10" t="s">
        <v>10</v>
      </c>
      <c r="C97" s="11" t="s">
        <v>62</v>
      </c>
      <c r="D97" s="15">
        <v>68.5</v>
      </c>
      <c r="E97" s="53">
        <v>104119</v>
      </c>
      <c r="F97" s="16"/>
      <c r="G97" s="16"/>
      <c r="H97" s="57">
        <v>19148</v>
      </c>
      <c r="I97" s="60">
        <f t="shared" si="1"/>
        <v>123267</v>
      </c>
      <c r="K97" s="38"/>
      <c r="L97" s="38"/>
      <c r="M97" s="38"/>
      <c r="N97" s="38"/>
      <c r="O97" s="38"/>
      <c r="P97" s="38"/>
      <c r="Q97" s="38"/>
      <c r="R97" s="38"/>
      <c r="S97" s="38"/>
      <c r="T97" s="38"/>
    </row>
    <row r="98" spans="1:20" s="2" customFormat="1" ht="30" x14ac:dyDescent="0.25">
      <c r="A98" s="9" t="s">
        <v>127</v>
      </c>
      <c r="B98" s="10" t="s">
        <v>10</v>
      </c>
      <c r="C98" s="11" t="s">
        <v>62</v>
      </c>
      <c r="D98" s="15">
        <v>52.12</v>
      </c>
      <c r="E98" s="53">
        <v>79222</v>
      </c>
      <c r="F98" s="16"/>
      <c r="G98" s="16"/>
      <c r="H98" s="57">
        <v>14569</v>
      </c>
      <c r="I98" s="60">
        <f t="shared" si="1"/>
        <v>93791</v>
      </c>
      <c r="K98" s="38"/>
      <c r="L98" s="38"/>
      <c r="M98" s="38"/>
      <c r="N98" s="38"/>
      <c r="O98" s="38"/>
      <c r="P98" s="38"/>
      <c r="Q98" s="38"/>
      <c r="R98" s="38"/>
      <c r="S98" s="38"/>
      <c r="T98" s="38"/>
    </row>
    <row r="99" spans="1:20" s="2" customFormat="1" ht="30" x14ac:dyDescent="0.25">
      <c r="A99" s="9" t="s">
        <v>128</v>
      </c>
      <c r="B99" s="10" t="s">
        <v>10</v>
      </c>
      <c r="C99" s="11" t="s">
        <v>62</v>
      </c>
      <c r="D99" s="15">
        <v>39.729999999999997</v>
      </c>
      <c r="E99" s="53">
        <v>60389</v>
      </c>
      <c r="F99" s="16"/>
      <c r="G99" s="16"/>
      <c r="H99" s="57">
        <v>11106</v>
      </c>
      <c r="I99" s="60">
        <f t="shared" si="1"/>
        <v>71495</v>
      </c>
      <c r="K99" s="38"/>
      <c r="L99" s="38"/>
      <c r="M99" s="38"/>
      <c r="N99" s="38"/>
      <c r="O99" s="38"/>
      <c r="P99" s="38"/>
      <c r="Q99" s="38"/>
      <c r="R99" s="38"/>
      <c r="S99" s="38"/>
      <c r="T99" s="38"/>
    </row>
    <row r="100" spans="1:20" s="2" customFormat="1" ht="30" x14ac:dyDescent="0.25">
      <c r="A100" s="9" t="s">
        <v>129</v>
      </c>
      <c r="B100" s="10" t="s">
        <v>10</v>
      </c>
      <c r="C100" s="11" t="s">
        <v>62</v>
      </c>
      <c r="D100" s="15">
        <v>50.45</v>
      </c>
      <c r="E100" s="53">
        <v>76684</v>
      </c>
      <c r="F100" s="16"/>
      <c r="G100" s="16"/>
      <c r="H100" s="57">
        <v>14102</v>
      </c>
      <c r="I100" s="60">
        <f t="shared" si="1"/>
        <v>90786</v>
      </c>
      <c r="K100" s="38"/>
      <c r="L100" s="38"/>
      <c r="M100" s="38"/>
      <c r="N100" s="38"/>
      <c r="O100" s="38"/>
      <c r="P100" s="38"/>
      <c r="Q100" s="38"/>
      <c r="R100" s="38"/>
      <c r="S100" s="38"/>
      <c r="T100" s="38"/>
    </row>
    <row r="101" spans="1:20" s="2" customFormat="1" ht="30" x14ac:dyDescent="0.25">
      <c r="A101" s="9" t="s">
        <v>130</v>
      </c>
      <c r="B101" s="10" t="s">
        <v>10</v>
      </c>
      <c r="C101" s="11" t="s">
        <v>62</v>
      </c>
      <c r="D101" s="12">
        <v>73.3</v>
      </c>
      <c r="E101" s="54">
        <v>108042</v>
      </c>
      <c r="F101" s="17"/>
      <c r="G101" s="17"/>
      <c r="H101" s="57">
        <v>19752</v>
      </c>
      <c r="I101" s="60">
        <f t="shared" si="1"/>
        <v>127794</v>
      </c>
      <c r="K101" s="38"/>
      <c r="L101" s="38"/>
      <c r="M101" s="38"/>
      <c r="N101" s="38"/>
      <c r="O101" s="70"/>
      <c r="P101" s="70"/>
      <c r="Q101" s="38"/>
      <c r="R101" s="38"/>
      <c r="S101" s="38"/>
      <c r="T101" s="38"/>
    </row>
    <row r="102" spans="1:20" s="2" customFormat="1" ht="30" x14ac:dyDescent="0.25">
      <c r="A102" s="14" t="s">
        <v>131</v>
      </c>
      <c r="B102" s="10" t="s">
        <v>10</v>
      </c>
      <c r="C102" s="11" t="s">
        <v>62</v>
      </c>
      <c r="D102" s="15">
        <v>95.87</v>
      </c>
      <c r="E102" s="53">
        <v>163045</v>
      </c>
      <c r="F102" s="16"/>
      <c r="G102" s="16"/>
      <c r="H102" s="57">
        <v>23511</v>
      </c>
      <c r="I102" s="60">
        <f t="shared" si="1"/>
        <v>186556</v>
      </c>
      <c r="K102" s="38"/>
      <c r="L102" s="38"/>
      <c r="M102" s="38"/>
      <c r="N102" s="38"/>
      <c r="O102" s="38"/>
      <c r="P102" s="38"/>
      <c r="Q102" s="38"/>
      <c r="R102" s="38"/>
      <c r="S102" s="38"/>
      <c r="T102" s="38"/>
    </row>
    <row r="103" spans="1:20" s="2" customFormat="1" ht="30" x14ac:dyDescent="0.25">
      <c r="A103" s="9" t="s">
        <v>132</v>
      </c>
      <c r="B103" s="10" t="s">
        <v>10</v>
      </c>
      <c r="C103" s="11" t="s">
        <v>62</v>
      </c>
      <c r="D103" s="15">
        <v>43.85</v>
      </c>
      <c r="E103" s="53">
        <v>66652</v>
      </c>
      <c r="F103" s="16"/>
      <c r="G103" s="16"/>
      <c r="H103" s="57">
        <v>12257</v>
      </c>
      <c r="I103" s="60">
        <f t="shared" si="1"/>
        <v>78909</v>
      </c>
      <c r="K103" s="38"/>
      <c r="L103" s="38"/>
      <c r="M103" s="38"/>
      <c r="N103" s="38"/>
      <c r="O103" s="38"/>
      <c r="P103" s="38"/>
      <c r="Q103" s="38"/>
      <c r="R103" s="38"/>
      <c r="S103" s="38"/>
      <c r="T103" s="38"/>
    </row>
    <row r="104" spans="1:20" s="2" customFormat="1" ht="30" x14ac:dyDescent="0.25">
      <c r="A104" s="9" t="s">
        <v>133</v>
      </c>
      <c r="B104" s="10" t="s">
        <v>10</v>
      </c>
      <c r="C104" s="11" t="s">
        <v>62</v>
      </c>
      <c r="D104" s="15">
        <v>104.24</v>
      </c>
      <c r="E104" s="53">
        <v>177280</v>
      </c>
      <c r="F104" s="16"/>
      <c r="G104" s="16"/>
      <c r="H104" s="57">
        <v>25564</v>
      </c>
      <c r="I104" s="60">
        <f t="shared" si="1"/>
        <v>202844</v>
      </c>
      <c r="K104" s="38"/>
      <c r="L104" s="38"/>
      <c r="M104" s="38"/>
      <c r="N104" s="38"/>
      <c r="O104" s="38"/>
      <c r="P104" s="38"/>
      <c r="Q104" s="38"/>
      <c r="R104" s="38"/>
      <c r="S104" s="38"/>
      <c r="T104" s="38"/>
    </row>
    <row r="105" spans="1:20" s="2" customFormat="1" ht="30" x14ac:dyDescent="0.25">
      <c r="A105" s="9" t="s">
        <v>134</v>
      </c>
      <c r="B105" s="10" t="s">
        <v>10</v>
      </c>
      <c r="C105" s="11" t="s">
        <v>62</v>
      </c>
      <c r="D105" s="15">
        <v>47.41</v>
      </c>
      <c r="E105" s="53">
        <v>72063</v>
      </c>
      <c r="F105" s="16"/>
      <c r="G105" s="16"/>
      <c r="H105" s="57">
        <v>13252</v>
      </c>
      <c r="I105" s="60">
        <f t="shared" si="1"/>
        <v>85315</v>
      </c>
      <c r="K105" s="38"/>
      <c r="L105" s="38"/>
      <c r="M105" s="38"/>
      <c r="N105" s="38"/>
      <c r="O105" s="38"/>
      <c r="P105" s="38"/>
      <c r="Q105" s="38"/>
      <c r="R105" s="38"/>
      <c r="S105" s="38"/>
      <c r="T105" s="38"/>
    </row>
    <row r="106" spans="1:20" s="2" customFormat="1" ht="30" x14ac:dyDescent="0.25">
      <c r="A106" s="9" t="s">
        <v>135</v>
      </c>
      <c r="B106" s="10" t="s">
        <v>10</v>
      </c>
      <c r="C106" s="11" t="s">
        <v>62</v>
      </c>
      <c r="D106" s="15">
        <v>47.75</v>
      </c>
      <c r="E106" s="53">
        <v>72580</v>
      </c>
      <c r="F106" s="16"/>
      <c r="G106" s="16"/>
      <c r="H106" s="57">
        <v>13347</v>
      </c>
      <c r="I106" s="60">
        <f t="shared" si="1"/>
        <v>85927</v>
      </c>
      <c r="K106" s="38"/>
      <c r="L106" s="38"/>
      <c r="M106" s="38"/>
      <c r="N106" s="38"/>
      <c r="O106" s="38"/>
      <c r="P106" s="38"/>
      <c r="Q106" s="38"/>
      <c r="R106" s="38"/>
      <c r="S106" s="38"/>
      <c r="T106" s="38"/>
    </row>
    <row r="107" spans="1:20" s="2" customFormat="1" ht="30" x14ac:dyDescent="0.25">
      <c r="A107" s="9" t="s">
        <v>136</v>
      </c>
      <c r="B107" s="10" t="s">
        <v>10</v>
      </c>
      <c r="C107" s="11" t="s">
        <v>62</v>
      </c>
      <c r="D107" s="15">
        <v>90.96</v>
      </c>
      <c r="E107" s="53">
        <v>154694</v>
      </c>
      <c r="F107" s="16"/>
      <c r="G107" s="16"/>
      <c r="H107" s="57">
        <v>22308</v>
      </c>
      <c r="I107" s="60">
        <f t="shared" si="1"/>
        <v>177002</v>
      </c>
      <c r="K107" s="38"/>
      <c r="L107" s="38"/>
      <c r="M107" s="38"/>
      <c r="N107" s="38"/>
      <c r="O107" s="38"/>
      <c r="P107" s="38"/>
      <c r="Q107" s="38"/>
      <c r="R107" s="38"/>
      <c r="S107" s="38"/>
      <c r="T107" s="38"/>
    </row>
    <row r="108" spans="1:20" s="2" customFormat="1" ht="30" x14ac:dyDescent="0.25">
      <c r="A108" s="18" t="s">
        <v>137</v>
      </c>
      <c r="B108" s="19" t="s">
        <v>10</v>
      </c>
      <c r="C108" s="20" t="s">
        <v>62</v>
      </c>
      <c r="D108" s="21">
        <v>121.29</v>
      </c>
      <c r="E108" s="55"/>
      <c r="F108" s="63">
        <v>207582</v>
      </c>
      <c r="G108" s="22"/>
      <c r="H108" s="58"/>
      <c r="I108" s="60">
        <f>+E108+H108+F108</f>
        <v>207582</v>
      </c>
      <c r="K108" s="38"/>
      <c r="L108" s="38"/>
      <c r="M108" s="38"/>
      <c r="N108" s="38"/>
      <c r="O108" s="38"/>
      <c r="P108" s="38"/>
      <c r="Q108" s="38"/>
      <c r="R108" s="38"/>
      <c r="S108" s="38"/>
      <c r="T108" s="38"/>
    </row>
    <row r="109" spans="1:20" s="2" customFormat="1" ht="30" x14ac:dyDescent="0.25">
      <c r="A109" s="18" t="s">
        <v>138</v>
      </c>
      <c r="B109" s="19" t="s">
        <v>10</v>
      </c>
      <c r="C109" s="20" t="s">
        <v>62</v>
      </c>
      <c r="D109" s="21">
        <v>121.29</v>
      </c>
      <c r="E109" s="55"/>
      <c r="F109" s="63">
        <v>207582</v>
      </c>
      <c r="G109" s="22"/>
      <c r="H109" s="58"/>
      <c r="I109" s="60">
        <f t="shared" ref="I109:I159" si="2">+E109+H109+F109</f>
        <v>207582</v>
      </c>
      <c r="K109" s="38"/>
      <c r="L109" s="38"/>
      <c r="M109" s="38"/>
      <c r="N109" s="38"/>
      <c r="O109" s="38"/>
      <c r="P109" s="38"/>
      <c r="Q109" s="38"/>
      <c r="R109" s="38"/>
      <c r="S109" s="38"/>
      <c r="T109" s="38"/>
    </row>
    <row r="110" spans="1:20" s="2" customFormat="1" ht="30" x14ac:dyDescent="0.25">
      <c r="A110" s="18" t="s">
        <v>139</v>
      </c>
      <c r="B110" s="19" t="s">
        <v>10</v>
      </c>
      <c r="C110" s="20" t="s">
        <v>62</v>
      </c>
      <c r="D110" s="21">
        <v>134.91999999999999</v>
      </c>
      <c r="E110" s="55"/>
      <c r="F110" s="63">
        <v>230909</v>
      </c>
      <c r="G110" s="22"/>
      <c r="H110" s="58"/>
      <c r="I110" s="60">
        <f t="shared" si="2"/>
        <v>230909</v>
      </c>
      <c r="K110" s="38"/>
      <c r="L110" s="38"/>
      <c r="M110" s="38"/>
      <c r="N110" s="38"/>
      <c r="O110" s="38"/>
      <c r="P110" s="38"/>
      <c r="Q110" s="38"/>
      <c r="R110" s="38"/>
      <c r="S110" s="38"/>
      <c r="T110" s="38"/>
    </row>
    <row r="111" spans="1:20" s="2" customFormat="1" ht="30" x14ac:dyDescent="0.25">
      <c r="A111" s="18" t="s">
        <v>140</v>
      </c>
      <c r="B111" s="19" t="s">
        <v>10</v>
      </c>
      <c r="C111" s="20" t="s">
        <v>62</v>
      </c>
      <c r="D111" s="21">
        <v>134.91999999999999</v>
      </c>
      <c r="E111" s="55"/>
      <c r="F111" s="63">
        <v>230909</v>
      </c>
      <c r="G111" s="22"/>
      <c r="H111" s="58"/>
      <c r="I111" s="60">
        <f t="shared" si="2"/>
        <v>230909</v>
      </c>
      <c r="K111" s="38"/>
      <c r="L111" s="38"/>
      <c r="M111" s="38"/>
      <c r="N111" s="38"/>
      <c r="O111" s="38"/>
      <c r="P111" s="38"/>
      <c r="Q111" s="38"/>
      <c r="R111" s="38"/>
      <c r="S111" s="38"/>
      <c r="T111" s="38"/>
    </row>
    <row r="112" spans="1:20" s="2" customFormat="1" ht="30" x14ac:dyDescent="0.25">
      <c r="A112" s="18" t="s">
        <v>141</v>
      </c>
      <c r="B112" s="19" t="s">
        <v>10</v>
      </c>
      <c r="C112" s="20" t="s">
        <v>62</v>
      </c>
      <c r="D112" s="21">
        <v>318.57</v>
      </c>
      <c r="E112" s="55"/>
      <c r="F112" s="63">
        <v>545216</v>
      </c>
      <c r="G112" s="22"/>
      <c r="H112" s="58"/>
      <c r="I112" s="60">
        <f t="shared" si="2"/>
        <v>545216</v>
      </c>
      <c r="K112" s="38"/>
      <c r="L112" s="38"/>
      <c r="M112" s="38"/>
      <c r="N112" s="38"/>
      <c r="O112" s="38"/>
      <c r="P112" s="38"/>
      <c r="Q112" s="38"/>
      <c r="R112" s="38"/>
      <c r="S112" s="38"/>
      <c r="T112" s="38"/>
    </row>
    <row r="113" spans="1:20" s="2" customFormat="1" ht="30" x14ac:dyDescent="0.25">
      <c r="A113" s="18" t="s">
        <v>142</v>
      </c>
      <c r="B113" s="19" t="s">
        <v>10</v>
      </c>
      <c r="C113" s="20" t="s">
        <v>62</v>
      </c>
      <c r="D113" s="21">
        <v>334.64</v>
      </c>
      <c r="E113" s="55"/>
      <c r="F113" s="63">
        <v>572719</v>
      </c>
      <c r="G113" s="22"/>
      <c r="H113" s="58"/>
      <c r="I113" s="60">
        <f t="shared" si="2"/>
        <v>572719</v>
      </c>
      <c r="K113" s="38"/>
      <c r="L113" s="38"/>
      <c r="M113" s="38"/>
      <c r="N113" s="38"/>
      <c r="O113" s="38"/>
      <c r="P113" s="38"/>
      <c r="Q113" s="38"/>
      <c r="R113" s="38"/>
      <c r="S113" s="38"/>
      <c r="T113" s="38"/>
    </row>
    <row r="114" spans="1:20" s="2" customFormat="1" ht="30" x14ac:dyDescent="0.25">
      <c r="A114" s="18" t="s">
        <v>143</v>
      </c>
      <c r="B114" s="19" t="s">
        <v>10</v>
      </c>
      <c r="C114" s="20" t="s">
        <v>62</v>
      </c>
      <c r="D114" s="21">
        <v>39.93</v>
      </c>
      <c r="E114" s="55"/>
      <c r="F114" s="63">
        <v>67760</v>
      </c>
      <c r="G114" s="22"/>
      <c r="H114" s="58"/>
      <c r="I114" s="60">
        <f t="shared" si="2"/>
        <v>67760</v>
      </c>
      <c r="K114" s="38"/>
      <c r="L114" s="38"/>
      <c r="M114" s="38"/>
      <c r="N114" s="38"/>
      <c r="O114" s="38"/>
      <c r="P114" s="38"/>
      <c r="Q114" s="38"/>
      <c r="R114" s="38"/>
      <c r="S114" s="38"/>
      <c r="T114" s="38"/>
    </row>
    <row r="115" spans="1:20" s="2" customFormat="1" ht="30" x14ac:dyDescent="0.25">
      <c r="A115" s="18" t="s">
        <v>144</v>
      </c>
      <c r="B115" s="19" t="s">
        <v>10</v>
      </c>
      <c r="C115" s="20" t="s">
        <v>62</v>
      </c>
      <c r="D115" s="21">
        <v>39.93</v>
      </c>
      <c r="E115" s="55"/>
      <c r="F115" s="63">
        <v>67760</v>
      </c>
      <c r="G115" s="22"/>
      <c r="H115" s="58"/>
      <c r="I115" s="60">
        <f t="shared" si="2"/>
        <v>67760</v>
      </c>
      <c r="K115" s="38"/>
      <c r="L115" s="38"/>
      <c r="M115" s="38"/>
      <c r="N115" s="38"/>
      <c r="O115" s="38"/>
      <c r="P115" s="38"/>
      <c r="Q115" s="38"/>
      <c r="R115" s="38"/>
      <c r="S115" s="38"/>
      <c r="T115" s="38"/>
    </row>
    <row r="116" spans="1:20" s="2" customFormat="1" ht="30" x14ac:dyDescent="0.25">
      <c r="A116" s="18" t="s">
        <v>145</v>
      </c>
      <c r="B116" s="19" t="s">
        <v>10</v>
      </c>
      <c r="C116" s="20" t="s">
        <v>62</v>
      </c>
      <c r="D116" s="21">
        <v>39.450000000000003</v>
      </c>
      <c r="E116" s="55"/>
      <c r="F116" s="63">
        <v>66946</v>
      </c>
      <c r="G116" s="22"/>
      <c r="H116" s="58"/>
      <c r="I116" s="60">
        <f t="shared" si="2"/>
        <v>66946</v>
      </c>
      <c r="K116" s="38"/>
      <c r="L116" s="38"/>
      <c r="M116" s="38"/>
      <c r="N116" s="38"/>
      <c r="O116" s="38"/>
      <c r="P116" s="38"/>
      <c r="Q116" s="38"/>
      <c r="R116" s="38"/>
      <c r="S116" s="38"/>
      <c r="T116" s="38"/>
    </row>
    <row r="117" spans="1:20" s="2" customFormat="1" ht="30" x14ac:dyDescent="0.25">
      <c r="A117" s="18" t="s">
        <v>146</v>
      </c>
      <c r="B117" s="19" t="s">
        <v>10</v>
      </c>
      <c r="C117" s="20" t="s">
        <v>62</v>
      </c>
      <c r="D117" s="21">
        <v>39.229999999999997</v>
      </c>
      <c r="E117" s="55"/>
      <c r="F117" s="63">
        <v>66572</v>
      </c>
      <c r="G117" s="22"/>
      <c r="H117" s="58"/>
      <c r="I117" s="60">
        <f t="shared" si="2"/>
        <v>66572</v>
      </c>
      <c r="K117" s="38"/>
      <c r="L117" s="38"/>
      <c r="M117" s="38"/>
      <c r="N117" s="38"/>
      <c r="O117" s="38"/>
      <c r="P117" s="38"/>
      <c r="Q117" s="38"/>
      <c r="R117" s="38"/>
      <c r="S117" s="38"/>
      <c r="T117" s="38"/>
    </row>
    <row r="118" spans="1:20" s="2" customFormat="1" ht="30" x14ac:dyDescent="0.25">
      <c r="A118" s="18" t="s">
        <v>147</v>
      </c>
      <c r="B118" s="19" t="s">
        <v>10</v>
      </c>
      <c r="C118" s="20" t="s">
        <v>62</v>
      </c>
      <c r="D118" s="21">
        <v>40.840000000000003</v>
      </c>
      <c r="E118" s="55"/>
      <c r="F118" s="63">
        <v>69304</v>
      </c>
      <c r="G118" s="22"/>
      <c r="H118" s="58"/>
      <c r="I118" s="60">
        <f t="shared" si="2"/>
        <v>69304</v>
      </c>
      <c r="K118" s="38"/>
      <c r="L118" s="38"/>
      <c r="M118" s="38"/>
      <c r="N118" s="38"/>
      <c r="O118" s="38"/>
      <c r="P118" s="38"/>
      <c r="Q118" s="38"/>
      <c r="R118" s="38"/>
      <c r="S118" s="38"/>
      <c r="T118" s="38"/>
    </row>
    <row r="119" spans="1:20" s="2" customFormat="1" ht="30" x14ac:dyDescent="0.25">
      <c r="A119" s="18" t="s">
        <v>148</v>
      </c>
      <c r="B119" s="19" t="s">
        <v>10</v>
      </c>
      <c r="C119" s="20" t="s">
        <v>62</v>
      </c>
      <c r="D119" s="21">
        <v>40.619999999999997</v>
      </c>
      <c r="E119" s="55"/>
      <c r="F119" s="63">
        <v>68931</v>
      </c>
      <c r="G119" s="22"/>
      <c r="H119" s="58"/>
      <c r="I119" s="60">
        <f t="shared" si="2"/>
        <v>68931</v>
      </c>
      <c r="K119" s="38"/>
      <c r="L119" s="38"/>
      <c r="M119" s="38"/>
      <c r="N119" s="38"/>
      <c r="O119" s="38"/>
      <c r="P119" s="38"/>
      <c r="Q119" s="38"/>
      <c r="R119" s="38"/>
      <c r="S119" s="38"/>
      <c r="T119" s="38"/>
    </row>
    <row r="120" spans="1:20" s="2" customFormat="1" ht="30" x14ac:dyDescent="0.25">
      <c r="A120" s="18" t="s">
        <v>149</v>
      </c>
      <c r="B120" s="19" t="s">
        <v>10</v>
      </c>
      <c r="C120" s="20" t="s">
        <v>62</v>
      </c>
      <c r="D120" s="21">
        <v>35.51</v>
      </c>
      <c r="E120" s="55"/>
      <c r="F120" s="63">
        <v>60260</v>
      </c>
      <c r="G120" s="22"/>
      <c r="H120" s="58"/>
      <c r="I120" s="60">
        <f t="shared" si="2"/>
        <v>60260</v>
      </c>
      <c r="K120" s="38"/>
      <c r="L120" s="38"/>
      <c r="M120" s="38"/>
      <c r="N120" s="38"/>
      <c r="O120" s="38"/>
      <c r="P120" s="38"/>
      <c r="Q120" s="38"/>
      <c r="R120" s="38"/>
      <c r="S120" s="38"/>
      <c r="T120" s="38"/>
    </row>
    <row r="121" spans="1:20" s="2" customFormat="1" ht="30" x14ac:dyDescent="0.25">
      <c r="A121" s="18" t="s">
        <v>150</v>
      </c>
      <c r="B121" s="19" t="s">
        <v>10</v>
      </c>
      <c r="C121" s="20" t="s">
        <v>62</v>
      </c>
      <c r="D121" s="21">
        <v>35.32</v>
      </c>
      <c r="E121" s="55"/>
      <c r="F121" s="63">
        <v>59937</v>
      </c>
      <c r="G121" s="22"/>
      <c r="H121" s="58"/>
      <c r="I121" s="60">
        <f t="shared" si="2"/>
        <v>59937</v>
      </c>
      <c r="K121" s="38"/>
      <c r="L121" s="38"/>
      <c r="M121" s="38"/>
      <c r="N121" s="38"/>
      <c r="O121" s="38"/>
      <c r="P121" s="38"/>
      <c r="Q121" s="38"/>
      <c r="R121" s="38"/>
      <c r="S121" s="38"/>
      <c r="T121" s="38"/>
    </row>
    <row r="122" spans="1:20" s="2" customFormat="1" ht="30" x14ac:dyDescent="0.25">
      <c r="A122" s="18" t="s">
        <v>151</v>
      </c>
      <c r="B122" s="19" t="s">
        <v>10</v>
      </c>
      <c r="C122" s="20" t="s">
        <v>62</v>
      </c>
      <c r="D122" s="21">
        <v>55.77</v>
      </c>
      <c r="E122" s="55"/>
      <c r="F122" s="63">
        <v>94640</v>
      </c>
      <c r="G122" s="22"/>
      <c r="H122" s="58"/>
      <c r="I122" s="60">
        <f t="shared" si="2"/>
        <v>94640</v>
      </c>
      <c r="K122" s="38"/>
      <c r="L122" s="38"/>
      <c r="M122" s="38"/>
      <c r="N122" s="38"/>
      <c r="O122" s="38"/>
      <c r="P122" s="38"/>
      <c r="Q122" s="38"/>
      <c r="R122" s="38"/>
      <c r="S122" s="38"/>
      <c r="T122" s="38"/>
    </row>
    <row r="123" spans="1:20" s="2" customFormat="1" ht="30" x14ac:dyDescent="0.25">
      <c r="A123" s="18" t="s">
        <v>152</v>
      </c>
      <c r="B123" s="19" t="s">
        <v>10</v>
      </c>
      <c r="C123" s="20" t="s">
        <v>62</v>
      </c>
      <c r="D123" s="21">
        <v>63.71</v>
      </c>
      <c r="E123" s="55"/>
      <c r="F123" s="63">
        <v>108114</v>
      </c>
      <c r="G123" s="22"/>
      <c r="H123" s="58"/>
      <c r="I123" s="60">
        <f t="shared" si="2"/>
        <v>108114</v>
      </c>
      <c r="K123" s="38"/>
      <c r="L123" s="38"/>
      <c r="M123" s="38"/>
      <c r="N123" s="38"/>
      <c r="O123" s="38"/>
      <c r="P123" s="38"/>
      <c r="Q123" s="38"/>
      <c r="R123" s="38"/>
      <c r="S123" s="38"/>
      <c r="T123" s="38"/>
    </row>
    <row r="124" spans="1:20" s="2" customFormat="1" ht="30" x14ac:dyDescent="0.25">
      <c r="A124" s="18" t="s">
        <v>153</v>
      </c>
      <c r="B124" s="19" t="s">
        <v>10</v>
      </c>
      <c r="C124" s="20" t="s">
        <v>62</v>
      </c>
      <c r="D124" s="21">
        <v>37.07</v>
      </c>
      <c r="E124" s="55"/>
      <c r="F124" s="63">
        <v>62907</v>
      </c>
      <c r="G124" s="22"/>
      <c r="H124" s="58"/>
      <c r="I124" s="60">
        <f t="shared" si="2"/>
        <v>62907</v>
      </c>
      <c r="K124" s="38"/>
      <c r="L124" s="38"/>
      <c r="M124" s="38"/>
      <c r="N124" s="38"/>
      <c r="O124" s="38"/>
      <c r="P124" s="38"/>
      <c r="Q124" s="38"/>
      <c r="R124" s="38"/>
      <c r="S124" s="38"/>
      <c r="T124" s="38"/>
    </row>
    <row r="125" spans="1:20" s="2" customFormat="1" ht="30" x14ac:dyDescent="0.25">
      <c r="A125" s="18" t="s">
        <v>154</v>
      </c>
      <c r="B125" s="19" t="s">
        <v>10</v>
      </c>
      <c r="C125" s="20" t="s">
        <v>62</v>
      </c>
      <c r="D125" s="21">
        <v>40.119999999999997</v>
      </c>
      <c r="E125" s="55"/>
      <c r="F125" s="63">
        <v>68083</v>
      </c>
      <c r="G125" s="22"/>
      <c r="H125" s="58"/>
      <c r="I125" s="60">
        <f t="shared" si="2"/>
        <v>68083</v>
      </c>
      <c r="K125" s="38"/>
      <c r="L125" s="38"/>
      <c r="M125" s="38"/>
      <c r="N125" s="38"/>
      <c r="O125" s="38"/>
      <c r="P125" s="38"/>
      <c r="Q125" s="38"/>
      <c r="R125" s="38"/>
      <c r="S125" s="38"/>
      <c r="T125" s="38"/>
    </row>
    <row r="126" spans="1:20" s="2" customFormat="1" ht="30" x14ac:dyDescent="0.25">
      <c r="A126" s="18" t="s">
        <v>155</v>
      </c>
      <c r="B126" s="19" t="s">
        <v>10</v>
      </c>
      <c r="C126" s="20" t="s">
        <v>62</v>
      </c>
      <c r="D126" s="21">
        <v>40.42</v>
      </c>
      <c r="E126" s="55"/>
      <c r="F126" s="63">
        <v>68592</v>
      </c>
      <c r="G126" s="22"/>
      <c r="H126" s="58"/>
      <c r="I126" s="60">
        <f t="shared" si="2"/>
        <v>68592</v>
      </c>
      <c r="K126" s="38"/>
      <c r="L126" s="38"/>
      <c r="M126" s="38"/>
      <c r="N126" s="38"/>
      <c r="O126" s="38"/>
      <c r="P126" s="38"/>
      <c r="Q126" s="38"/>
      <c r="R126" s="38"/>
      <c r="S126" s="38"/>
      <c r="T126" s="38"/>
    </row>
    <row r="127" spans="1:20" s="2" customFormat="1" ht="30" x14ac:dyDescent="0.25">
      <c r="A127" s="18" t="s">
        <v>156</v>
      </c>
      <c r="B127" s="19" t="s">
        <v>10</v>
      </c>
      <c r="C127" s="20" t="s">
        <v>62</v>
      </c>
      <c r="D127" s="21">
        <v>40.200000000000003</v>
      </c>
      <c r="E127" s="55"/>
      <c r="F127" s="63">
        <v>68218</v>
      </c>
      <c r="G127" s="22"/>
      <c r="H127" s="58"/>
      <c r="I127" s="60">
        <f t="shared" si="2"/>
        <v>68218</v>
      </c>
      <c r="K127" s="38"/>
      <c r="L127" s="38"/>
      <c r="M127" s="38"/>
      <c r="N127" s="38"/>
      <c r="O127" s="38"/>
      <c r="P127" s="38"/>
      <c r="Q127" s="38"/>
      <c r="R127" s="38"/>
      <c r="S127" s="38"/>
      <c r="T127" s="38"/>
    </row>
    <row r="128" spans="1:20" s="2" customFormat="1" ht="30" x14ac:dyDescent="0.25">
      <c r="A128" s="18" t="s">
        <v>157</v>
      </c>
      <c r="B128" s="19" t="s">
        <v>10</v>
      </c>
      <c r="C128" s="20" t="s">
        <v>62</v>
      </c>
      <c r="D128" s="21">
        <v>39.03</v>
      </c>
      <c r="E128" s="55"/>
      <c r="F128" s="63">
        <v>66233</v>
      </c>
      <c r="G128" s="22"/>
      <c r="H128" s="58"/>
      <c r="I128" s="60">
        <f t="shared" si="2"/>
        <v>66233</v>
      </c>
      <c r="K128" s="38"/>
      <c r="L128" s="38"/>
      <c r="M128" s="38"/>
      <c r="N128" s="38"/>
      <c r="O128" s="38"/>
      <c r="P128" s="38"/>
      <c r="Q128" s="38"/>
      <c r="R128" s="38"/>
      <c r="S128" s="38"/>
      <c r="T128" s="38"/>
    </row>
    <row r="129" spans="1:20" s="2" customFormat="1" ht="30" x14ac:dyDescent="0.25">
      <c r="A129" s="18" t="s">
        <v>158</v>
      </c>
      <c r="B129" s="19" t="s">
        <v>10</v>
      </c>
      <c r="C129" s="20" t="s">
        <v>62</v>
      </c>
      <c r="D129" s="21">
        <v>38.82</v>
      </c>
      <c r="E129" s="55"/>
      <c r="F129" s="63">
        <v>65877</v>
      </c>
      <c r="G129" s="22"/>
      <c r="H129" s="58"/>
      <c r="I129" s="60">
        <f t="shared" si="2"/>
        <v>65877</v>
      </c>
      <c r="K129" s="38"/>
      <c r="L129" s="38"/>
      <c r="M129" s="38"/>
      <c r="N129" s="38"/>
      <c r="O129" s="38"/>
      <c r="P129" s="38"/>
      <c r="Q129" s="38"/>
      <c r="R129" s="38"/>
      <c r="S129" s="38"/>
      <c r="T129" s="38"/>
    </row>
    <row r="130" spans="1:20" s="2" customFormat="1" ht="30" x14ac:dyDescent="0.25">
      <c r="A130" s="18" t="s">
        <v>159</v>
      </c>
      <c r="B130" s="19" t="s">
        <v>10</v>
      </c>
      <c r="C130" s="20" t="s">
        <v>62</v>
      </c>
      <c r="D130" s="21">
        <v>39.729999999999997</v>
      </c>
      <c r="E130" s="55"/>
      <c r="F130" s="63">
        <v>67421</v>
      </c>
      <c r="G130" s="22"/>
      <c r="H130" s="58"/>
      <c r="I130" s="60">
        <f t="shared" si="2"/>
        <v>67421</v>
      </c>
      <c r="K130" s="38"/>
      <c r="L130" s="38"/>
      <c r="M130" s="38"/>
      <c r="N130" s="38"/>
      <c r="O130" s="38"/>
      <c r="P130" s="38"/>
      <c r="Q130" s="38"/>
      <c r="R130" s="38"/>
      <c r="S130" s="38"/>
      <c r="T130" s="38"/>
    </row>
    <row r="131" spans="1:20" s="2" customFormat="1" ht="30" x14ac:dyDescent="0.25">
      <c r="A131" s="18" t="s">
        <v>160</v>
      </c>
      <c r="B131" s="19" t="s">
        <v>10</v>
      </c>
      <c r="C131" s="20" t="s">
        <v>62</v>
      </c>
      <c r="D131" s="21">
        <v>39.51</v>
      </c>
      <c r="E131" s="55"/>
      <c r="F131" s="63">
        <v>67048</v>
      </c>
      <c r="G131" s="22"/>
      <c r="H131" s="58"/>
      <c r="I131" s="60">
        <f t="shared" si="2"/>
        <v>67048</v>
      </c>
      <c r="K131" s="38"/>
      <c r="L131" s="38"/>
      <c r="M131" s="38"/>
      <c r="N131" s="38"/>
      <c r="O131" s="38"/>
      <c r="P131" s="38"/>
      <c r="Q131" s="38"/>
      <c r="R131" s="38"/>
      <c r="S131" s="38"/>
      <c r="T131" s="38"/>
    </row>
    <row r="132" spans="1:20" s="2" customFormat="1" ht="30" x14ac:dyDescent="0.25">
      <c r="A132" s="18" t="s">
        <v>161</v>
      </c>
      <c r="B132" s="19" t="s">
        <v>10</v>
      </c>
      <c r="C132" s="20" t="s">
        <v>62</v>
      </c>
      <c r="D132" s="21">
        <v>39.51</v>
      </c>
      <c r="E132" s="55"/>
      <c r="F132" s="63">
        <v>67048</v>
      </c>
      <c r="G132" s="22"/>
      <c r="H132" s="58"/>
      <c r="I132" s="60">
        <f t="shared" si="2"/>
        <v>67048</v>
      </c>
      <c r="K132" s="38"/>
      <c r="L132" s="38"/>
      <c r="M132" s="38"/>
      <c r="N132" s="38"/>
      <c r="O132" s="38"/>
      <c r="P132" s="38"/>
      <c r="Q132" s="38"/>
      <c r="R132" s="38"/>
      <c r="S132" s="38"/>
      <c r="T132" s="38"/>
    </row>
    <row r="133" spans="1:20" s="2" customFormat="1" ht="30" x14ac:dyDescent="0.25">
      <c r="A133" s="18" t="s">
        <v>162</v>
      </c>
      <c r="B133" s="19" t="s">
        <v>10</v>
      </c>
      <c r="C133" s="20" t="s">
        <v>62</v>
      </c>
      <c r="D133" s="21">
        <v>37.71</v>
      </c>
      <c r="E133" s="55"/>
      <c r="F133" s="63">
        <v>63993</v>
      </c>
      <c r="G133" s="22"/>
      <c r="H133" s="58"/>
      <c r="I133" s="60">
        <f t="shared" si="2"/>
        <v>63993</v>
      </c>
      <c r="K133" s="38"/>
      <c r="L133" s="38"/>
      <c r="M133" s="38"/>
      <c r="N133" s="38"/>
      <c r="O133" s="38"/>
      <c r="P133" s="38"/>
      <c r="Q133" s="38"/>
      <c r="R133" s="38"/>
      <c r="S133" s="38"/>
      <c r="T133" s="38"/>
    </row>
    <row r="134" spans="1:20" s="2" customFormat="1" ht="30" x14ac:dyDescent="0.25">
      <c r="A134" s="18" t="s">
        <v>163</v>
      </c>
      <c r="B134" s="19" t="s">
        <v>10</v>
      </c>
      <c r="C134" s="20" t="s">
        <v>62</v>
      </c>
      <c r="D134" s="21">
        <v>37.5</v>
      </c>
      <c r="E134" s="55"/>
      <c r="F134" s="63">
        <v>63637</v>
      </c>
      <c r="G134" s="22"/>
      <c r="H134" s="58"/>
      <c r="I134" s="60">
        <f t="shared" si="2"/>
        <v>63637</v>
      </c>
      <c r="K134" s="38"/>
      <c r="L134" s="38"/>
      <c r="M134" s="38"/>
      <c r="N134" s="38"/>
      <c r="O134" s="38"/>
      <c r="P134" s="38"/>
      <c r="Q134" s="38"/>
      <c r="R134" s="38"/>
      <c r="S134" s="38"/>
      <c r="T134" s="38"/>
    </row>
    <row r="135" spans="1:20" s="2" customFormat="1" ht="30" x14ac:dyDescent="0.25">
      <c r="A135" s="18" t="s">
        <v>164</v>
      </c>
      <c r="B135" s="19" t="s">
        <v>10</v>
      </c>
      <c r="C135" s="20" t="s">
        <v>62</v>
      </c>
      <c r="D135" s="21">
        <v>75.67</v>
      </c>
      <c r="E135" s="55"/>
      <c r="F135" s="63">
        <v>128410</v>
      </c>
      <c r="G135" s="22"/>
      <c r="H135" s="58"/>
      <c r="I135" s="60">
        <f t="shared" si="2"/>
        <v>128410</v>
      </c>
      <c r="K135" s="38"/>
      <c r="L135" s="38"/>
      <c r="M135" s="38"/>
      <c r="N135" s="38"/>
      <c r="O135" s="38"/>
      <c r="P135" s="38"/>
      <c r="Q135" s="38"/>
      <c r="R135" s="38"/>
      <c r="S135" s="38"/>
      <c r="T135" s="38"/>
    </row>
    <row r="136" spans="1:20" s="2" customFormat="1" ht="30" x14ac:dyDescent="0.25">
      <c r="A136" s="18" t="s">
        <v>165</v>
      </c>
      <c r="B136" s="19" t="s">
        <v>10</v>
      </c>
      <c r="C136" s="20" t="s">
        <v>62</v>
      </c>
      <c r="D136" s="21">
        <v>75.25</v>
      </c>
      <c r="E136" s="55"/>
      <c r="F136" s="63">
        <v>127697</v>
      </c>
      <c r="G136" s="22"/>
      <c r="H136" s="58"/>
      <c r="I136" s="60">
        <f t="shared" si="2"/>
        <v>127697</v>
      </c>
      <c r="K136" s="38"/>
      <c r="L136" s="38"/>
      <c r="M136" s="38"/>
      <c r="N136" s="38"/>
      <c r="O136" s="38"/>
      <c r="P136" s="38"/>
      <c r="Q136" s="38"/>
      <c r="R136" s="38"/>
      <c r="S136" s="38"/>
      <c r="T136" s="38"/>
    </row>
    <row r="137" spans="1:20" s="2" customFormat="1" ht="30" x14ac:dyDescent="0.25">
      <c r="A137" s="18" t="s">
        <v>166</v>
      </c>
      <c r="B137" s="19" t="s">
        <v>10</v>
      </c>
      <c r="C137" s="20" t="s">
        <v>62</v>
      </c>
      <c r="D137" s="21">
        <v>40.39</v>
      </c>
      <c r="E137" s="55"/>
      <c r="F137" s="63">
        <v>68541</v>
      </c>
      <c r="G137" s="22"/>
      <c r="H137" s="58"/>
      <c r="I137" s="60">
        <f t="shared" si="2"/>
        <v>68541</v>
      </c>
      <c r="K137" s="38"/>
      <c r="L137" s="38"/>
      <c r="M137" s="38"/>
      <c r="N137" s="38"/>
      <c r="O137" s="38"/>
      <c r="P137" s="38"/>
      <c r="Q137" s="38"/>
      <c r="R137" s="38"/>
      <c r="S137" s="38"/>
      <c r="T137" s="38"/>
    </row>
    <row r="138" spans="1:20" s="2" customFormat="1" ht="30" x14ac:dyDescent="0.25">
      <c r="A138" s="18" t="s">
        <v>167</v>
      </c>
      <c r="B138" s="19" t="s">
        <v>10</v>
      </c>
      <c r="C138" s="20" t="s">
        <v>62</v>
      </c>
      <c r="D138" s="21">
        <v>48.35</v>
      </c>
      <c r="E138" s="55"/>
      <c r="F138" s="63">
        <v>82049</v>
      </c>
      <c r="G138" s="22"/>
      <c r="H138" s="58"/>
      <c r="I138" s="60">
        <f t="shared" si="2"/>
        <v>82049</v>
      </c>
      <c r="K138" s="38"/>
      <c r="L138" s="38"/>
      <c r="M138" s="38"/>
      <c r="N138" s="38"/>
      <c r="O138" s="38"/>
      <c r="P138" s="38"/>
      <c r="Q138" s="38"/>
      <c r="R138" s="38"/>
      <c r="S138" s="38"/>
      <c r="T138" s="38"/>
    </row>
    <row r="139" spans="1:20" s="2" customFormat="1" ht="30" x14ac:dyDescent="0.25">
      <c r="A139" s="18" t="s">
        <v>168</v>
      </c>
      <c r="B139" s="19" t="s">
        <v>10</v>
      </c>
      <c r="C139" s="20" t="s">
        <v>62</v>
      </c>
      <c r="D139" s="21">
        <v>35.64</v>
      </c>
      <c r="E139" s="55"/>
      <c r="F139" s="63">
        <v>60480</v>
      </c>
      <c r="G139" s="22"/>
      <c r="H139" s="58"/>
      <c r="I139" s="60">
        <f t="shared" si="2"/>
        <v>60480</v>
      </c>
      <c r="K139" s="38"/>
      <c r="L139" s="38"/>
      <c r="M139" s="38"/>
      <c r="N139" s="38"/>
      <c r="O139" s="38"/>
      <c r="P139" s="38"/>
      <c r="Q139" s="38"/>
      <c r="R139" s="38"/>
      <c r="S139" s="38"/>
      <c r="T139" s="38"/>
    </row>
    <row r="140" spans="1:20" s="2" customFormat="1" ht="30" x14ac:dyDescent="0.25">
      <c r="A140" s="18" t="s">
        <v>169</v>
      </c>
      <c r="B140" s="19" t="s">
        <v>10</v>
      </c>
      <c r="C140" s="20" t="s">
        <v>62</v>
      </c>
      <c r="D140" s="21">
        <v>39.81</v>
      </c>
      <c r="E140" s="55"/>
      <c r="F140" s="63">
        <v>67557</v>
      </c>
      <c r="G140" s="22"/>
      <c r="H140" s="58"/>
      <c r="I140" s="60">
        <f t="shared" si="2"/>
        <v>67557</v>
      </c>
      <c r="K140" s="38"/>
      <c r="L140" s="38"/>
      <c r="M140" s="38"/>
      <c r="N140" s="38"/>
      <c r="O140" s="38"/>
      <c r="P140" s="38"/>
      <c r="Q140" s="38"/>
      <c r="R140" s="38"/>
      <c r="S140" s="38"/>
      <c r="T140" s="38"/>
    </row>
    <row r="141" spans="1:20" s="2" customFormat="1" ht="30" x14ac:dyDescent="0.25">
      <c r="A141" s="18" t="s">
        <v>170</v>
      </c>
      <c r="B141" s="19" t="s">
        <v>10</v>
      </c>
      <c r="C141" s="20" t="s">
        <v>62</v>
      </c>
      <c r="D141" s="21">
        <v>40.1</v>
      </c>
      <c r="E141" s="55"/>
      <c r="F141" s="63">
        <v>68049</v>
      </c>
      <c r="G141" s="22"/>
      <c r="H141" s="58"/>
      <c r="I141" s="60">
        <f t="shared" si="2"/>
        <v>68049</v>
      </c>
      <c r="K141" s="38"/>
      <c r="L141" s="38"/>
      <c r="M141" s="38"/>
      <c r="N141" s="38"/>
      <c r="O141" s="38"/>
      <c r="P141" s="38"/>
      <c r="Q141" s="38"/>
      <c r="R141" s="38"/>
      <c r="S141" s="38"/>
      <c r="T141" s="38"/>
    </row>
    <row r="142" spans="1:20" s="2" customFormat="1" ht="30" x14ac:dyDescent="0.25">
      <c r="A142" s="18" t="s">
        <v>171</v>
      </c>
      <c r="B142" s="19" t="s">
        <v>10</v>
      </c>
      <c r="C142" s="20" t="s">
        <v>62</v>
      </c>
      <c r="D142" s="21">
        <v>39.89</v>
      </c>
      <c r="E142" s="55"/>
      <c r="F142" s="63">
        <v>67692</v>
      </c>
      <c r="G142" s="22"/>
      <c r="H142" s="58"/>
      <c r="I142" s="60">
        <f t="shared" si="2"/>
        <v>67692</v>
      </c>
      <c r="K142" s="38"/>
      <c r="L142" s="38"/>
      <c r="M142" s="38"/>
      <c r="N142" s="38"/>
      <c r="O142" s="38"/>
      <c r="P142" s="38"/>
      <c r="Q142" s="38"/>
      <c r="R142" s="38"/>
      <c r="S142" s="38"/>
      <c r="T142" s="38"/>
    </row>
    <row r="143" spans="1:20" s="2" customFormat="1" ht="30" x14ac:dyDescent="0.25">
      <c r="A143" s="18" t="s">
        <v>172</v>
      </c>
      <c r="B143" s="19" t="s">
        <v>10</v>
      </c>
      <c r="C143" s="20" t="s">
        <v>62</v>
      </c>
      <c r="D143" s="21">
        <v>38.71</v>
      </c>
      <c r="E143" s="55"/>
      <c r="F143" s="63">
        <v>65690</v>
      </c>
      <c r="G143" s="22"/>
      <c r="H143" s="58"/>
      <c r="I143" s="60">
        <f t="shared" si="2"/>
        <v>65690</v>
      </c>
      <c r="K143" s="38"/>
      <c r="L143" s="38"/>
      <c r="M143" s="38"/>
      <c r="N143" s="38"/>
      <c r="O143" s="38"/>
      <c r="P143" s="38"/>
      <c r="Q143" s="38"/>
      <c r="R143" s="38"/>
      <c r="S143" s="38"/>
      <c r="T143" s="38"/>
    </row>
    <row r="144" spans="1:20" s="2" customFormat="1" ht="30" x14ac:dyDescent="0.25">
      <c r="A144" s="18" t="s">
        <v>173</v>
      </c>
      <c r="B144" s="19" t="s">
        <v>10</v>
      </c>
      <c r="C144" s="20" t="s">
        <v>62</v>
      </c>
      <c r="D144" s="21">
        <v>38.51</v>
      </c>
      <c r="E144" s="55"/>
      <c r="F144" s="63">
        <v>65351</v>
      </c>
      <c r="G144" s="22"/>
      <c r="H144" s="58"/>
      <c r="I144" s="60">
        <f t="shared" si="2"/>
        <v>65351</v>
      </c>
      <c r="K144" s="38"/>
      <c r="L144" s="38"/>
      <c r="M144" s="38"/>
      <c r="N144" s="38"/>
      <c r="O144" s="38"/>
      <c r="P144" s="38"/>
      <c r="Q144" s="38"/>
      <c r="R144" s="38"/>
      <c r="S144" s="38"/>
      <c r="T144" s="38"/>
    </row>
    <row r="145" spans="1:20" s="2" customFormat="1" ht="30" x14ac:dyDescent="0.25">
      <c r="A145" s="18" t="s">
        <v>174</v>
      </c>
      <c r="B145" s="19" t="s">
        <v>10</v>
      </c>
      <c r="C145" s="20" t="s">
        <v>62</v>
      </c>
      <c r="D145" s="21">
        <v>39.409999999999997</v>
      </c>
      <c r="E145" s="55"/>
      <c r="F145" s="63">
        <v>66878</v>
      </c>
      <c r="G145" s="22"/>
      <c r="H145" s="58"/>
      <c r="I145" s="60">
        <f t="shared" si="2"/>
        <v>66878</v>
      </c>
      <c r="K145" s="38"/>
      <c r="L145" s="38"/>
      <c r="M145" s="38"/>
      <c r="N145" s="38"/>
      <c r="O145" s="38"/>
      <c r="P145" s="38"/>
      <c r="Q145" s="38"/>
      <c r="R145" s="38"/>
      <c r="S145" s="38"/>
      <c r="T145" s="38"/>
    </row>
    <row r="146" spans="1:20" s="2" customFormat="1" ht="30" x14ac:dyDescent="0.25">
      <c r="A146" s="18" t="s">
        <v>175</v>
      </c>
      <c r="B146" s="19" t="s">
        <v>10</v>
      </c>
      <c r="C146" s="20" t="s">
        <v>62</v>
      </c>
      <c r="D146" s="21">
        <v>39.200000000000003</v>
      </c>
      <c r="E146" s="55"/>
      <c r="F146" s="63">
        <v>66521</v>
      </c>
      <c r="G146" s="22"/>
      <c r="H146" s="58"/>
      <c r="I146" s="60">
        <f t="shared" si="2"/>
        <v>66521</v>
      </c>
      <c r="K146" s="38"/>
      <c r="L146" s="38"/>
      <c r="M146" s="38"/>
      <c r="N146" s="38"/>
      <c r="O146" s="38"/>
      <c r="P146" s="38"/>
      <c r="Q146" s="38"/>
      <c r="R146" s="38"/>
      <c r="S146" s="38"/>
      <c r="T146" s="38"/>
    </row>
    <row r="147" spans="1:20" s="2" customFormat="1" ht="30" x14ac:dyDescent="0.25">
      <c r="A147" s="18" t="s">
        <v>176</v>
      </c>
      <c r="B147" s="19" t="s">
        <v>10</v>
      </c>
      <c r="C147" s="20" t="s">
        <v>62</v>
      </c>
      <c r="D147" s="21">
        <v>39.200000000000003</v>
      </c>
      <c r="E147" s="55"/>
      <c r="F147" s="63">
        <v>66521</v>
      </c>
      <c r="G147" s="22"/>
      <c r="H147" s="58"/>
      <c r="I147" s="60">
        <f t="shared" si="2"/>
        <v>66521</v>
      </c>
      <c r="K147" s="38"/>
      <c r="L147" s="38"/>
      <c r="M147" s="38"/>
      <c r="N147" s="38"/>
      <c r="O147" s="38"/>
      <c r="P147" s="38"/>
      <c r="Q147" s="38"/>
      <c r="R147" s="38"/>
      <c r="S147" s="38"/>
      <c r="T147" s="38"/>
    </row>
    <row r="148" spans="1:20" s="2" customFormat="1" ht="30" x14ac:dyDescent="0.25">
      <c r="A148" s="18" t="s">
        <v>177</v>
      </c>
      <c r="B148" s="19" t="s">
        <v>10</v>
      </c>
      <c r="C148" s="20" t="s">
        <v>62</v>
      </c>
      <c r="D148" s="21">
        <v>31.6</v>
      </c>
      <c r="E148" s="55"/>
      <c r="F148" s="63">
        <v>53624</v>
      </c>
      <c r="G148" s="22"/>
      <c r="H148" s="58"/>
      <c r="I148" s="60">
        <f t="shared" si="2"/>
        <v>53624</v>
      </c>
      <c r="K148" s="38"/>
      <c r="L148" s="38"/>
      <c r="M148" s="38"/>
      <c r="N148" s="38"/>
      <c r="O148" s="38"/>
      <c r="P148" s="38"/>
      <c r="Q148" s="38"/>
      <c r="R148" s="38"/>
      <c r="S148" s="38"/>
      <c r="T148" s="38"/>
    </row>
    <row r="149" spans="1:20" s="2" customFormat="1" ht="30" x14ac:dyDescent="0.25">
      <c r="A149" s="18" t="s">
        <v>178</v>
      </c>
      <c r="B149" s="19" t="s">
        <v>10</v>
      </c>
      <c r="C149" s="20" t="s">
        <v>62</v>
      </c>
      <c r="D149" s="21">
        <v>31.44</v>
      </c>
      <c r="E149" s="55"/>
      <c r="F149" s="63">
        <v>53353</v>
      </c>
      <c r="G149" s="22"/>
      <c r="H149" s="58"/>
      <c r="I149" s="60">
        <f t="shared" si="2"/>
        <v>53353</v>
      </c>
      <c r="K149" s="38"/>
      <c r="L149" s="38"/>
      <c r="M149" s="38"/>
      <c r="N149" s="38"/>
      <c r="O149" s="38"/>
      <c r="P149" s="38"/>
      <c r="Q149" s="38"/>
      <c r="R149" s="38"/>
      <c r="S149" s="38"/>
      <c r="T149" s="38"/>
    </row>
    <row r="150" spans="1:20" s="2" customFormat="1" ht="30" x14ac:dyDescent="0.25">
      <c r="A150" s="18" t="s">
        <v>179</v>
      </c>
      <c r="B150" s="19" t="s">
        <v>10</v>
      </c>
      <c r="C150" s="20" t="s">
        <v>62</v>
      </c>
      <c r="D150" s="21">
        <v>40.840000000000003</v>
      </c>
      <c r="E150" s="55"/>
      <c r="F150" s="63">
        <v>69304</v>
      </c>
      <c r="G150" s="22"/>
      <c r="H150" s="58"/>
      <c r="I150" s="60">
        <f t="shared" si="2"/>
        <v>69304</v>
      </c>
      <c r="K150" s="38"/>
      <c r="L150" s="38"/>
      <c r="M150" s="38"/>
      <c r="N150" s="38"/>
      <c r="O150" s="38"/>
      <c r="P150" s="38"/>
      <c r="Q150" s="38"/>
      <c r="R150" s="38"/>
      <c r="S150" s="38"/>
      <c r="T150" s="38"/>
    </row>
    <row r="151" spans="1:20" s="2" customFormat="1" ht="30" x14ac:dyDescent="0.25">
      <c r="A151" s="18" t="s">
        <v>180</v>
      </c>
      <c r="B151" s="19" t="s">
        <v>10</v>
      </c>
      <c r="C151" s="20" t="s">
        <v>62</v>
      </c>
      <c r="D151" s="21">
        <v>40.619999999999997</v>
      </c>
      <c r="E151" s="55"/>
      <c r="F151" s="63">
        <v>68931</v>
      </c>
      <c r="G151" s="22"/>
      <c r="H151" s="58"/>
      <c r="I151" s="60">
        <f t="shared" si="2"/>
        <v>68931</v>
      </c>
      <c r="K151" s="38"/>
      <c r="L151" s="38"/>
      <c r="M151" s="38"/>
      <c r="N151" s="38"/>
      <c r="O151" s="38"/>
      <c r="P151" s="38"/>
      <c r="Q151" s="38"/>
      <c r="R151" s="38"/>
      <c r="S151" s="38"/>
      <c r="T151" s="38"/>
    </row>
    <row r="152" spans="1:20" s="2" customFormat="1" ht="30" x14ac:dyDescent="0.25">
      <c r="A152" s="18" t="s">
        <v>181</v>
      </c>
      <c r="B152" s="19" t="s">
        <v>10</v>
      </c>
      <c r="C152" s="20" t="s">
        <v>62</v>
      </c>
      <c r="D152" s="21">
        <v>39.450000000000003</v>
      </c>
      <c r="E152" s="55"/>
      <c r="F152" s="63">
        <v>66946</v>
      </c>
      <c r="G152" s="22"/>
      <c r="H152" s="58"/>
      <c r="I152" s="60">
        <f t="shared" si="2"/>
        <v>66946</v>
      </c>
      <c r="K152" s="38"/>
      <c r="L152" s="38"/>
      <c r="M152" s="38"/>
      <c r="N152" s="38"/>
      <c r="O152" s="38"/>
      <c r="P152" s="38"/>
      <c r="Q152" s="38"/>
      <c r="R152" s="38"/>
      <c r="S152" s="38"/>
      <c r="T152" s="38"/>
    </row>
    <row r="153" spans="1:20" s="2" customFormat="1" ht="30" x14ac:dyDescent="0.25">
      <c r="A153" s="18" t="s">
        <v>182</v>
      </c>
      <c r="B153" s="19" t="s">
        <v>10</v>
      </c>
      <c r="C153" s="20" t="s">
        <v>62</v>
      </c>
      <c r="D153" s="21">
        <v>39.229999999999997</v>
      </c>
      <c r="E153" s="55"/>
      <c r="F153" s="63">
        <v>66572</v>
      </c>
      <c r="G153" s="22"/>
      <c r="H153" s="58"/>
      <c r="I153" s="60">
        <f t="shared" si="2"/>
        <v>66572</v>
      </c>
      <c r="K153" s="38"/>
      <c r="L153" s="38"/>
      <c r="M153" s="38"/>
      <c r="N153" s="38"/>
      <c r="O153" s="38"/>
      <c r="P153" s="38"/>
      <c r="Q153" s="38"/>
      <c r="R153" s="38"/>
      <c r="S153" s="38"/>
      <c r="T153" s="38"/>
    </row>
    <row r="154" spans="1:20" s="2" customFormat="1" ht="30" x14ac:dyDescent="0.25">
      <c r="A154" s="18" t="s">
        <v>183</v>
      </c>
      <c r="B154" s="19" t="s">
        <v>10</v>
      </c>
      <c r="C154" s="20" t="s">
        <v>62</v>
      </c>
      <c r="D154" s="21">
        <v>40.15</v>
      </c>
      <c r="E154" s="55"/>
      <c r="F154" s="63">
        <v>68134</v>
      </c>
      <c r="G154" s="22"/>
      <c r="H154" s="58"/>
      <c r="I154" s="60">
        <f t="shared" si="2"/>
        <v>68134</v>
      </c>
      <c r="K154" s="38"/>
      <c r="L154" s="38"/>
      <c r="M154" s="38"/>
      <c r="N154" s="38"/>
      <c r="O154" s="38"/>
      <c r="P154" s="38"/>
      <c r="Q154" s="38"/>
      <c r="R154" s="38"/>
      <c r="S154" s="38"/>
      <c r="T154" s="38"/>
    </row>
    <row r="155" spans="1:20" s="2" customFormat="1" ht="30" x14ac:dyDescent="0.25">
      <c r="A155" s="18" t="s">
        <v>184</v>
      </c>
      <c r="B155" s="19" t="s">
        <v>10</v>
      </c>
      <c r="C155" s="20" t="s">
        <v>62</v>
      </c>
      <c r="D155" s="21">
        <v>56.41</v>
      </c>
      <c r="E155" s="55"/>
      <c r="F155" s="63">
        <v>95726</v>
      </c>
      <c r="G155" s="22"/>
      <c r="H155" s="58"/>
      <c r="I155" s="60">
        <f t="shared" si="2"/>
        <v>95726</v>
      </c>
      <c r="K155" s="38"/>
      <c r="L155" s="38"/>
      <c r="M155" s="38"/>
      <c r="N155" s="38"/>
      <c r="O155" s="38"/>
      <c r="P155" s="38"/>
      <c r="Q155" s="38"/>
      <c r="R155" s="38"/>
      <c r="S155" s="38"/>
      <c r="T155" s="38"/>
    </row>
    <row r="156" spans="1:20" s="2" customFormat="1" ht="30" x14ac:dyDescent="0.25">
      <c r="A156" s="18" t="s">
        <v>185</v>
      </c>
      <c r="B156" s="19" t="s">
        <v>10</v>
      </c>
      <c r="C156" s="20" t="s">
        <v>62</v>
      </c>
      <c r="D156" s="21">
        <v>64.03</v>
      </c>
      <c r="E156" s="55"/>
      <c r="F156" s="63">
        <v>108657</v>
      </c>
      <c r="G156" s="22"/>
      <c r="H156" s="58"/>
      <c r="I156" s="60">
        <f t="shared" si="2"/>
        <v>108657</v>
      </c>
      <c r="K156" s="38"/>
      <c r="L156" s="38"/>
      <c r="M156" s="38"/>
      <c r="N156" s="38"/>
      <c r="O156" s="38"/>
      <c r="P156" s="38"/>
      <c r="Q156" s="38"/>
      <c r="R156" s="38"/>
      <c r="S156" s="38"/>
      <c r="T156" s="38"/>
    </row>
    <row r="157" spans="1:20" s="2" customFormat="1" ht="30" x14ac:dyDescent="0.25">
      <c r="A157" s="18" t="s">
        <v>186</v>
      </c>
      <c r="B157" s="19" t="s">
        <v>10</v>
      </c>
      <c r="C157" s="20" t="s">
        <v>62</v>
      </c>
      <c r="D157" s="21">
        <v>37.49</v>
      </c>
      <c r="E157" s="55"/>
      <c r="F157" s="63">
        <v>63620</v>
      </c>
      <c r="G157" s="22"/>
      <c r="H157" s="58"/>
      <c r="I157" s="60">
        <f t="shared" si="2"/>
        <v>63620</v>
      </c>
      <c r="K157" s="38"/>
      <c r="L157" s="38"/>
      <c r="M157" s="38"/>
      <c r="N157" s="38"/>
      <c r="O157" s="38"/>
      <c r="P157" s="38"/>
      <c r="Q157" s="38"/>
      <c r="R157" s="38"/>
      <c r="S157" s="38"/>
      <c r="T157" s="38"/>
    </row>
    <row r="158" spans="1:20" s="2" customFormat="1" ht="30" x14ac:dyDescent="0.25">
      <c r="A158" s="18" t="s">
        <v>187</v>
      </c>
      <c r="B158" s="19" t="s">
        <v>10</v>
      </c>
      <c r="C158" s="20" t="s">
        <v>62</v>
      </c>
      <c r="D158" s="21">
        <v>40.46</v>
      </c>
      <c r="E158" s="55"/>
      <c r="F158" s="63">
        <v>68660</v>
      </c>
      <c r="G158" s="22"/>
      <c r="H158" s="58"/>
      <c r="I158" s="60">
        <f t="shared" si="2"/>
        <v>68660</v>
      </c>
      <c r="K158" s="38"/>
      <c r="L158" s="38"/>
      <c r="M158" s="38"/>
      <c r="N158" s="38"/>
      <c r="O158" s="38"/>
      <c r="P158" s="38"/>
      <c r="Q158" s="38"/>
      <c r="R158" s="38"/>
      <c r="S158" s="38"/>
      <c r="T158" s="38"/>
    </row>
    <row r="159" spans="1:20" s="2" customFormat="1" ht="30" x14ac:dyDescent="0.25">
      <c r="A159" s="18" t="s">
        <v>188</v>
      </c>
      <c r="B159" s="19" t="s">
        <v>10</v>
      </c>
      <c r="C159" s="20" t="s">
        <v>62</v>
      </c>
      <c r="D159" s="21">
        <v>22.35</v>
      </c>
      <c r="E159" s="55">
        <v>21271</v>
      </c>
      <c r="F159" s="63"/>
      <c r="G159" s="22"/>
      <c r="H159" s="58">
        <v>1485</v>
      </c>
      <c r="I159" s="60">
        <f t="shared" si="2"/>
        <v>22756</v>
      </c>
      <c r="K159" s="38"/>
      <c r="L159" s="38"/>
      <c r="M159" s="38"/>
      <c r="N159" s="38"/>
      <c r="O159" s="38"/>
      <c r="P159" s="38"/>
      <c r="Q159" s="38"/>
      <c r="R159" s="38"/>
      <c r="S159" s="38"/>
      <c r="T159" s="38"/>
    </row>
    <row r="160" spans="1:20" s="2" customFormat="1" ht="33" customHeight="1" thickBot="1" x14ac:dyDescent="0.3">
      <c r="A160" s="23" t="s">
        <v>189</v>
      </c>
      <c r="B160" s="24"/>
      <c r="C160" s="25"/>
      <c r="D160" s="56">
        <f t="shared" ref="D160:I160" si="3">SUM(D3:D159)</f>
        <v>34265.319999999978</v>
      </c>
      <c r="E160" s="56">
        <f t="shared" si="3"/>
        <v>20712021</v>
      </c>
      <c r="F160" s="56">
        <f t="shared" si="3"/>
        <v>5330260</v>
      </c>
      <c r="G160" s="26">
        <f t="shared" si="3"/>
        <v>0</v>
      </c>
      <c r="H160" s="56">
        <f t="shared" si="3"/>
        <v>2865247</v>
      </c>
      <c r="I160" s="56">
        <f t="shared" si="3"/>
        <v>28907528</v>
      </c>
      <c r="K160" s="38"/>
      <c r="L160" s="38"/>
      <c r="M160" s="38"/>
      <c r="N160" s="38"/>
      <c r="O160" s="38"/>
      <c r="P160" s="38"/>
      <c r="Q160" s="38"/>
      <c r="R160" s="38"/>
      <c r="S160" s="38"/>
      <c r="T160" s="38"/>
    </row>
    <row r="161" spans="1:20" s="2" customFormat="1" ht="6" customHeight="1" thickBot="1" x14ac:dyDescent="0.3">
      <c r="A161" s="27"/>
      <c r="B161" s="28"/>
      <c r="C161" s="29"/>
      <c r="D161" s="30"/>
      <c r="E161" s="31"/>
      <c r="F161" s="32"/>
      <c r="G161" s="32"/>
      <c r="H161" s="59"/>
      <c r="I161" s="33"/>
      <c r="K161" s="38"/>
      <c r="L161" s="38"/>
      <c r="M161" s="38"/>
      <c r="N161" s="38"/>
      <c r="O161" s="38"/>
      <c r="P161" s="38"/>
      <c r="Q161" s="38"/>
      <c r="R161" s="38"/>
      <c r="S161" s="38"/>
      <c r="T161" s="38"/>
    </row>
    <row r="162" spans="1:20" s="2" customFormat="1" ht="70.5" customHeight="1" thickBot="1" x14ac:dyDescent="0.3">
      <c r="A162" s="34" t="s">
        <v>190</v>
      </c>
      <c r="B162" s="10"/>
      <c r="C162" s="11"/>
      <c r="D162" s="62">
        <f t="shared" ref="D162:I162" si="4">+D160</f>
        <v>34265.319999999978</v>
      </c>
      <c r="E162" s="56">
        <f t="shared" si="4"/>
        <v>20712021</v>
      </c>
      <c r="F162" s="35">
        <f t="shared" si="4"/>
        <v>5330260</v>
      </c>
      <c r="G162" s="35">
        <f t="shared" si="4"/>
        <v>0</v>
      </c>
      <c r="H162" s="56">
        <f t="shared" si="4"/>
        <v>2865247</v>
      </c>
      <c r="I162" s="61">
        <f t="shared" si="4"/>
        <v>28907528</v>
      </c>
      <c r="K162" s="38"/>
      <c r="L162" s="38"/>
      <c r="M162" s="38"/>
      <c r="N162" s="38"/>
      <c r="O162" s="38"/>
      <c r="P162" s="38"/>
      <c r="Q162" s="38"/>
      <c r="R162" s="38"/>
      <c r="S162" s="38"/>
      <c r="T162" s="38"/>
    </row>
    <row r="163" spans="1:20" ht="15.75" thickBot="1" x14ac:dyDescent="0.3">
      <c r="A163" s="23" t="s">
        <v>189</v>
      </c>
      <c r="B163" s="24"/>
      <c r="C163" s="25"/>
      <c r="D163" s="56">
        <f t="shared" ref="D163:I163" si="5">SUM(D162:D162)</f>
        <v>34265.319999999978</v>
      </c>
      <c r="E163" s="56">
        <f t="shared" si="5"/>
        <v>20712021</v>
      </c>
      <c r="F163" s="36">
        <f t="shared" si="5"/>
        <v>5330260</v>
      </c>
      <c r="G163" s="36">
        <f t="shared" si="5"/>
        <v>0</v>
      </c>
      <c r="H163" s="56">
        <f t="shared" si="5"/>
        <v>2865247</v>
      </c>
      <c r="I163" s="61">
        <f t="shared" si="5"/>
        <v>28907528</v>
      </c>
    </row>
    <row r="164" spans="1:20" x14ac:dyDescent="0.25">
      <c r="A164" s="38"/>
      <c r="B164" s="39"/>
      <c r="C164" s="40"/>
      <c r="D164" s="41"/>
      <c r="E164" s="42"/>
      <c r="F164" s="43"/>
      <c r="G164" s="43"/>
      <c r="H164" s="43"/>
      <c r="I164" s="44"/>
    </row>
    <row r="165" spans="1:20" ht="28.5" x14ac:dyDescent="0.25">
      <c r="A165" s="38" t="s">
        <v>191</v>
      </c>
      <c r="B165" s="45">
        <v>45043</v>
      </c>
      <c r="C165" s="40" t="s">
        <v>192</v>
      </c>
      <c r="D165" s="41"/>
      <c r="E165" s="42"/>
      <c r="F165" s="43"/>
      <c r="G165" s="43"/>
      <c r="H165" s="43"/>
      <c r="I165" s="44"/>
    </row>
    <row r="166" spans="1:20" ht="15.75" thickBot="1" x14ac:dyDescent="0.3">
      <c r="A166" s="38"/>
      <c r="B166" s="39"/>
      <c r="C166" s="40"/>
      <c r="D166" s="46"/>
      <c r="E166" s="47"/>
      <c r="F166" s="48"/>
      <c r="G166" s="48"/>
      <c r="H166" s="48"/>
    </row>
    <row r="167" spans="1:20" ht="276.75" customHeight="1" thickBot="1" x14ac:dyDescent="0.3">
      <c r="A167" s="50" t="s">
        <v>193</v>
      </c>
      <c r="B167" s="67" t="s">
        <v>194</v>
      </c>
      <c r="C167" s="68"/>
      <c r="D167" s="68"/>
      <c r="E167" s="68"/>
      <c r="F167" s="68"/>
      <c r="G167" s="69"/>
    </row>
    <row r="168" spans="1:20" x14ac:dyDescent="0.25">
      <c r="A168" s="50" t="s">
        <v>195</v>
      </c>
    </row>
    <row r="169" spans="1:20" x14ac:dyDescent="0.25">
      <c r="B169" s="52" t="s">
        <v>196</v>
      </c>
      <c r="C169" s="52"/>
      <c r="D169" s="52"/>
      <c r="F169" s="52"/>
      <c r="G169" s="52"/>
    </row>
    <row r="170" spans="1:20" x14ac:dyDescent="0.25">
      <c r="B170" s="37" t="s">
        <v>197</v>
      </c>
    </row>
    <row r="171" spans="1:20" x14ac:dyDescent="0.25">
      <c r="B171" s="37" t="s">
        <v>199</v>
      </c>
    </row>
    <row r="172" spans="1:20" x14ac:dyDescent="0.25">
      <c r="B172" s="37" t="s">
        <v>200</v>
      </c>
    </row>
    <row r="173" spans="1:20" x14ac:dyDescent="0.25">
      <c r="B173" s="37" t="s">
        <v>201</v>
      </c>
    </row>
    <row r="174" spans="1:20" x14ac:dyDescent="0.25">
      <c r="B174" s="37" t="s">
        <v>202</v>
      </c>
    </row>
    <row r="175" spans="1:20" x14ac:dyDescent="0.25">
      <c r="B175" s="37" t="s">
        <v>203</v>
      </c>
    </row>
    <row r="176" spans="1:20" x14ac:dyDescent="0.25">
      <c r="B176" s="37" t="s">
        <v>204</v>
      </c>
    </row>
  </sheetData>
  <mergeCells count="2">
    <mergeCell ref="B1:I1"/>
    <mergeCell ref="B167:G167"/>
  </mergeCells>
  <conditionalFormatting sqref="H164:H165 H3:H12 H142:H159 H14:H107">
    <cfRule type="cellIs" dxfId="5" priority="5" stopIfTrue="1" operator="greaterThan">
      <formula>0</formula>
    </cfRule>
    <cfRule type="cellIs" dxfId="4" priority="6" stopIfTrue="1" operator="lessThan">
      <formula>0</formula>
    </cfRule>
  </conditionalFormatting>
  <conditionalFormatting sqref="H108:H141">
    <cfRule type="cellIs" dxfId="3" priority="3" stopIfTrue="1" operator="greaterThan">
      <formula>0</formula>
    </cfRule>
    <cfRule type="cellIs" dxfId="2" priority="4" stopIfTrue="1" operator="lessThan">
      <formula>0</formula>
    </cfRule>
  </conditionalFormatting>
  <conditionalFormatting sqref="H13">
    <cfRule type="cellIs" dxfId="1" priority="1" stopIfTrue="1" operator="greaterThan">
      <formula>0</formula>
    </cfRule>
    <cfRule type="cellIs" dxfId="0" priority="2" stopIfTrue="1" operator="lessThan">
      <formula>0</formula>
    </cfRule>
  </conditionalFormatting>
  <dataValidations count="2">
    <dataValidation type="list" allowBlank="1" showInputMessage="1" showErrorMessage="1" sqref="C162 IY162 SU162 ACQ162 AMM162 AWI162 BGE162 BQA162 BZW162 CJS162 CTO162 DDK162 DNG162 DXC162 EGY162 EQU162 FAQ162 FKM162 FUI162 GEE162 GOA162 GXW162 HHS162 HRO162 IBK162 ILG162 IVC162 JEY162 JOU162 JYQ162 KIM162 KSI162 LCE162 LMA162 LVW162 MFS162 MPO162 MZK162 NJG162 NTC162 OCY162 OMU162 OWQ162 PGM162 PQI162 QAE162 QKA162 QTW162 RDS162 RNO162 RXK162 SHG162 SRC162 TAY162 TKU162 TUQ162 UEM162 UOI162 UYE162 VIA162 VRW162 WBS162 WLO162 WVK162 C65700 IY65700 SU65700 ACQ65700 AMM65700 AWI65700 BGE65700 BQA65700 BZW65700 CJS65700 CTO65700 DDK65700 DNG65700 DXC65700 EGY65700 EQU65700 FAQ65700 FKM65700 FUI65700 GEE65700 GOA65700 GXW65700 HHS65700 HRO65700 IBK65700 ILG65700 IVC65700 JEY65700 JOU65700 JYQ65700 KIM65700 KSI65700 LCE65700 LMA65700 LVW65700 MFS65700 MPO65700 MZK65700 NJG65700 NTC65700 OCY65700 OMU65700 OWQ65700 PGM65700 PQI65700 QAE65700 QKA65700 QTW65700 RDS65700 RNO65700 RXK65700 SHG65700 SRC65700 TAY65700 TKU65700 TUQ65700 UEM65700 UOI65700 UYE65700 VIA65700 VRW65700 WBS65700 WLO65700 WVK65700 C131236 IY131236 SU131236 ACQ131236 AMM131236 AWI131236 BGE131236 BQA131236 BZW131236 CJS131236 CTO131236 DDK131236 DNG131236 DXC131236 EGY131236 EQU131236 FAQ131236 FKM131236 FUI131236 GEE131236 GOA131236 GXW131236 HHS131236 HRO131236 IBK131236 ILG131236 IVC131236 JEY131236 JOU131236 JYQ131236 KIM131236 KSI131236 LCE131236 LMA131236 LVW131236 MFS131236 MPO131236 MZK131236 NJG131236 NTC131236 OCY131236 OMU131236 OWQ131236 PGM131236 PQI131236 QAE131236 QKA131236 QTW131236 RDS131236 RNO131236 RXK131236 SHG131236 SRC131236 TAY131236 TKU131236 TUQ131236 UEM131236 UOI131236 UYE131236 VIA131236 VRW131236 WBS131236 WLO131236 WVK131236 C196772 IY196772 SU196772 ACQ196772 AMM196772 AWI196772 BGE196772 BQA196772 BZW196772 CJS196772 CTO196772 DDK196772 DNG196772 DXC196772 EGY196772 EQU196772 FAQ196772 FKM196772 FUI196772 GEE196772 GOA196772 GXW196772 HHS196772 HRO196772 IBK196772 ILG196772 IVC196772 JEY196772 JOU196772 JYQ196772 KIM196772 KSI196772 LCE196772 LMA196772 LVW196772 MFS196772 MPO196772 MZK196772 NJG196772 NTC196772 OCY196772 OMU196772 OWQ196772 PGM196772 PQI196772 QAE196772 QKA196772 QTW196772 RDS196772 RNO196772 RXK196772 SHG196772 SRC196772 TAY196772 TKU196772 TUQ196772 UEM196772 UOI196772 UYE196772 VIA196772 VRW196772 WBS196772 WLO196772 WVK196772 C262308 IY262308 SU262308 ACQ262308 AMM262308 AWI262308 BGE262308 BQA262308 BZW262308 CJS262308 CTO262308 DDK262308 DNG262308 DXC262308 EGY262308 EQU262308 FAQ262308 FKM262308 FUI262308 GEE262308 GOA262308 GXW262308 HHS262308 HRO262308 IBK262308 ILG262308 IVC262308 JEY262308 JOU262308 JYQ262308 KIM262308 KSI262308 LCE262308 LMA262308 LVW262308 MFS262308 MPO262308 MZK262308 NJG262308 NTC262308 OCY262308 OMU262308 OWQ262308 PGM262308 PQI262308 QAE262308 QKA262308 QTW262308 RDS262308 RNO262308 RXK262308 SHG262308 SRC262308 TAY262308 TKU262308 TUQ262308 UEM262308 UOI262308 UYE262308 VIA262308 VRW262308 WBS262308 WLO262308 WVK262308 C327844 IY327844 SU327844 ACQ327844 AMM327844 AWI327844 BGE327844 BQA327844 BZW327844 CJS327844 CTO327844 DDK327844 DNG327844 DXC327844 EGY327844 EQU327844 FAQ327844 FKM327844 FUI327844 GEE327844 GOA327844 GXW327844 HHS327844 HRO327844 IBK327844 ILG327844 IVC327844 JEY327844 JOU327844 JYQ327844 KIM327844 KSI327844 LCE327844 LMA327844 LVW327844 MFS327844 MPO327844 MZK327844 NJG327844 NTC327844 OCY327844 OMU327844 OWQ327844 PGM327844 PQI327844 QAE327844 QKA327844 QTW327844 RDS327844 RNO327844 RXK327844 SHG327844 SRC327844 TAY327844 TKU327844 TUQ327844 UEM327844 UOI327844 UYE327844 VIA327844 VRW327844 WBS327844 WLO327844 WVK327844 C393380 IY393380 SU393380 ACQ393380 AMM393380 AWI393380 BGE393380 BQA393380 BZW393380 CJS393380 CTO393380 DDK393380 DNG393380 DXC393380 EGY393380 EQU393380 FAQ393380 FKM393380 FUI393380 GEE393380 GOA393380 GXW393380 HHS393380 HRO393380 IBK393380 ILG393380 IVC393380 JEY393380 JOU393380 JYQ393380 KIM393380 KSI393380 LCE393380 LMA393380 LVW393380 MFS393380 MPO393380 MZK393380 NJG393380 NTC393380 OCY393380 OMU393380 OWQ393380 PGM393380 PQI393380 QAE393380 QKA393380 QTW393380 RDS393380 RNO393380 RXK393380 SHG393380 SRC393380 TAY393380 TKU393380 TUQ393380 UEM393380 UOI393380 UYE393380 VIA393380 VRW393380 WBS393380 WLO393380 WVK393380 C458916 IY458916 SU458916 ACQ458916 AMM458916 AWI458916 BGE458916 BQA458916 BZW458916 CJS458916 CTO458916 DDK458916 DNG458916 DXC458916 EGY458916 EQU458916 FAQ458916 FKM458916 FUI458916 GEE458916 GOA458916 GXW458916 HHS458916 HRO458916 IBK458916 ILG458916 IVC458916 JEY458916 JOU458916 JYQ458916 KIM458916 KSI458916 LCE458916 LMA458916 LVW458916 MFS458916 MPO458916 MZK458916 NJG458916 NTC458916 OCY458916 OMU458916 OWQ458916 PGM458916 PQI458916 QAE458916 QKA458916 QTW458916 RDS458916 RNO458916 RXK458916 SHG458916 SRC458916 TAY458916 TKU458916 TUQ458916 UEM458916 UOI458916 UYE458916 VIA458916 VRW458916 WBS458916 WLO458916 WVK458916 C524452 IY524452 SU524452 ACQ524452 AMM524452 AWI524452 BGE524452 BQA524452 BZW524452 CJS524452 CTO524452 DDK524452 DNG524452 DXC524452 EGY524452 EQU524452 FAQ524452 FKM524452 FUI524452 GEE524452 GOA524452 GXW524452 HHS524452 HRO524452 IBK524452 ILG524452 IVC524452 JEY524452 JOU524452 JYQ524452 KIM524452 KSI524452 LCE524452 LMA524452 LVW524452 MFS524452 MPO524452 MZK524452 NJG524452 NTC524452 OCY524452 OMU524452 OWQ524452 PGM524452 PQI524452 QAE524452 QKA524452 QTW524452 RDS524452 RNO524452 RXK524452 SHG524452 SRC524452 TAY524452 TKU524452 TUQ524452 UEM524452 UOI524452 UYE524452 VIA524452 VRW524452 WBS524452 WLO524452 WVK524452 C589988 IY589988 SU589988 ACQ589988 AMM589988 AWI589988 BGE589988 BQA589988 BZW589988 CJS589988 CTO589988 DDK589988 DNG589988 DXC589988 EGY589988 EQU589988 FAQ589988 FKM589988 FUI589988 GEE589988 GOA589988 GXW589988 HHS589988 HRO589988 IBK589988 ILG589988 IVC589988 JEY589988 JOU589988 JYQ589988 KIM589988 KSI589988 LCE589988 LMA589988 LVW589988 MFS589988 MPO589988 MZK589988 NJG589988 NTC589988 OCY589988 OMU589988 OWQ589988 PGM589988 PQI589988 QAE589988 QKA589988 QTW589988 RDS589988 RNO589988 RXK589988 SHG589988 SRC589988 TAY589988 TKU589988 TUQ589988 UEM589988 UOI589988 UYE589988 VIA589988 VRW589988 WBS589988 WLO589988 WVK589988 C655524 IY655524 SU655524 ACQ655524 AMM655524 AWI655524 BGE655524 BQA655524 BZW655524 CJS655524 CTO655524 DDK655524 DNG655524 DXC655524 EGY655524 EQU655524 FAQ655524 FKM655524 FUI655524 GEE655524 GOA655524 GXW655524 HHS655524 HRO655524 IBK655524 ILG655524 IVC655524 JEY655524 JOU655524 JYQ655524 KIM655524 KSI655524 LCE655524 LMA655524 LVW655524 MFS655524 MPO655524 MZK655524 NJG655524 NTC655524 OCY655524 OMU655524 OWQ655524 PGM655524 PQI655524 QAE655524 QKA655524 QTW655524 RDS655524 RNO655524 RXK655524 SHG655524 SRC655524 TAY655524 TKU655524 TUQ655524 UEM655524 UOI655524 UYE655524 VIA655524 VRW655524 WBS655524 WLO655524 WVK655524 C721060 IY721060 SU721060 ACQ721060 AMM721060 AWI721060 BGE721060 BQA721060 BZW721060 CJS721060 CTO721060 DDK721060 DNG721060 DXC721060 EGY721060 EQU721060 FAQ721060 FKM721060 FUI721060 GEE721060 GOA721060 GXW721060 HHS721060 HRO721060 IBK721060 ILG721060 IVC721060 JEY721060 JOU721060 JYQ721060 KIM721060 KSI721060 LCE721060 LMA721060 LVW721060 MFS721060 MPO721060 MZK721060 NJG721060 NTC721060 OCY721060 OMU721060 OWQ721060 PGM721060 PQI721060 QAE721060 QKA721060 QTW721060 RDS721060 RNO721060 RXK721060 SHG721060 SRC721060 TAY721060 TKU721060 TUQ721060 UEM721060 UOI721060 UYE721060 VIA721060 VRW721060 WBS721060 WLO721060 WVK721060 C786596 IY786596 SU786596 ACQ786596 AMM786596 AWI786596 BGE786596 BQA786596 BZW786596 CJS786596 CTO786596 DDK786596 DNG786596 DXC786596 EGY786596 EQU786596 FAQ786596 FKM786596 FUI786596 GEE786596 GOA786596 GXW786596 HHS786596 HRO786596 IBK786596 ILG786596 IVC786596 JEY786596 JOU786596 JYQ786596 KIM786596 KSI786596 LCE786596 LMA786596 LVW786596 MFS786596 MPO786596 MZK786596 NJG786596 NTC786596 OCY786596 OMU786596 OWQ786596 PGM786596 PQI786596 QAE786596 QKA786596 QTW786596 RDS786596 RNO786596 RXK786596 SHG786596 SRC786596 TAY786596 TKU786596 TUQ786596 UEM786596 UOI786596 UYE786596 VIA786596 VRW786596 WBS786596 WLO786596 WVK786596 C852132 IY852132 SU852132 ACQ852132 AMM852132 AWI852132 BGE852132 BQA852132 BZW852132 CJS852132 CTO852132 DDK852132 DNG852132 DXC852132 EGY852132 EQU852132 FAQ852132 FKM852132 FUI852132 GEE852132 GOA852132 GXW852132 HHS852132 HRO852132 IBK852132 ILG852132 IVC852132 JEY852132 JOU852132 JYQ852132 KIM852132 KSI852132 LCE852132 LMA852132 LVW852132 MFS852132 MPO852132 MZK852132 NJG852132 NTC852132 OCY852132 OMU852132 OWQ852132 PGM852132 PQI852132 QAE852132 QKA852132 QTW852132 RDS852132 RNO852132 RXK852132 SHG852132 SRC852132 TAY852132 TKU852132 TUQ852132 UEM852132 UOI852132 UYE852132 VIA852132 VRW852132 WBS852132 WLO852132 WVK852132 C917668 IY917668 SU917668 ACQ917668 AMM917668 AWI917668 BGE917668 BQA917668 BZW917668 CJS917668 CTO917668 DDK917668 DNG917668 DXC917668 EGY917668 EQU917668 FAQ917668 FKM917668 FUI917668 GEE917668 GOA917668 GXW917668 HHS917668 HRO917668 IBK917668 ILG917668 IVC917668 JEY917668 JOU917668 JYQ917668 KIM917668 KSI917668 LCE917668 LMA917668 LVW917668 MFS917668 MPO917668 MZK917668 NJG917668 NTC917668 OCY917668 OMU917668 OWQ917668 PGM917668 PQI917668 QAE917668 QKA917668 QTW917668 RDS917668 RNO917668 RXK917668 SHG917668 SRC917668 TAY917668 TKU917668 TUQ917668 UEM917668 UOI917668 UYE917668 VIA917668 VRW917668 WBS917668 WLO917668 WVK917668 C983204 IY983204 SU983204 ACQ983204 AMM983204 AWI983204 BGE983204 BQA983204 BZW983204 CJS983204 CTO983204 DDK983204 DNG983204 DXC983204 EGY983204 EQU983204 FAQ983204 FKM983204 FUI983204 GEE983204 GOA983204 GXW983204 HHS983204 HRO983204 IBK983204 ILG983204 IVC983204 JEY983204 JOU983204 JYQ983204 KIM983204 KSI983204 LCE983204 LMA983204 LVW983204 MFS983204 MPO983204 MZK983204 NJG983204 NTC983204 OCY983204 OMU983204 OWQ983204 PGM983204 PQI983204 QAE983204 QKA983204 QTW983204 RDS983204 RNO983204 RXK983204 SHG983204 SRC983204 TAY983204 TKU983204 TUQ983204 UEM983204 UOI983204 UYE983204 VIA983204 VRW983204 WBS983204 WLO983204 WVK983204 C3:C159 IY3:IY159 SU3:SU159 ACQ3:ACQ159 AMM3:AMM159 AWI3:AWI159 BGE3:BGE159 BQA3:BQA159 BZW3:BZW159 CJS3:CJS159 CTO3:CTO159 DDK3:DDK159 DNG3:DNG159 DXC3:DXC159 EGY3:EGY159 EQU3:EQU159 FAQ3:FAQ159 FKM3:FKM159 FUI3:FUI159 GEE3:GEE159 GOA3:GOA159 GXW3:GXW159 HHS3:HHS159 HRO3:HRO159 IBK3:IBK159 ILG3:ILG159 IVC3:IVC159 JEY3:JEY159 JOU3:JOU159 JYQ3:JYQ159 KIM3:KIM159 KSI3:KSI159 LCE3:LCE159 LMA3:LMA159 LVW3:LVW159 MFS3:MFS159 MPO3:MPO159 MZK3:MZK159 NJG3:NJG159 NTC3:NTC159 OCY3:OCY159 OMU3:OMU159 OWQ3:OWQ159 PGM3:PGM159 PQI3:PQI159 QAE3:QAE159 QKA3:QKA159 QTW3:QTW159 RDS3:RDS159 RNO3:RNO159 RXK3:RXK159 SHG3:SHG159 SRC3:SRC159 TAY3:TAY159 TKU3:TKU159 TUQ3:TUQ159 UEM3:UEM159 UOI3:UOI159 UYE3:UYE159 VIA3:VIA159 VRW3:VRW159 WBS3:WBS159 WLO3:WLO159 WVK3:WVK159 C65541:C65697 IY65541:IY65697 SU65541:SU65697 ACQ65541:ACQ65697 AMM65541:AMM65697 AWI65541:AWI65697 BGE65541:BGE65697 BQA65541:BQA65697 BZW65541:BZW65697 CJS65541:CJS65697 CTO65541:CTO65697 DDK65541:DDK65697 DNG65541:DNG65697 DXC65541:DXC65697 EGY65541:EGY65697 EQU65541:EQU65697 FAQ65541:FAQ65697 FKM65541:FKM65697 FUI65541:FUI65697 GEE65541:GEE65697 GOA65541:GOA65697 GXW65541:GXW65697 HHS65541:HHS65697 HRO65541:HRO65697 IBK65541:IBK65697 ILG65541:ILG65697 IVC65541:IVC65697 JEY65541:JEY65697 JOU65541:JOU65697 JYQ65541:JYQ65697 KIM65541:KIM65697 KSI65541:KSI65697 LCE65541:LCE65697 LMA65541:LMA65697 LVW65541:LVW65697 MFS65541:MFS65697 MPO65541:MPO65697 MZK65541:MZK65697 NJG65541:NJG65697 NTC65541:NTC65697 OCY65541:OCY65697 OMU65541:OMU65697 OWQ65541:OWQ65697 PGM65541:PGM65697 PQI65541:PQI65697 QAE65541:QAE65697 QKA65541:QKA65697 QTW65541:QTW65697 RDS65541:RDS65697 RNO65541:RNO65697 RXK65541:RXK65697 SHG65541:SHG65697 SRC65541:SRC65697 TAY65541:TAY65697 TKU65541:TKU65697 TUQ65541:TUQ65697 UEM65541:UEM65697 UOI65541:UOI65697 UYE65541:UYE65697 VIA65541:VIA65697 VRW65541:VRW65697 WBS65541:WBS65697 WLO65541:WLO65697 WVK65541:WVK65697 C131077:C131233 IY131077:IY131233 SU131077:SU131233 ACQ131077:ACQ131233 AMM131077:AMM131233 AWI131077:AWI131233 BGE131077:BGE131233 BQA131077:BQA131233 BZW131077:BZW131233 CJS131077:CJS131233 CTO131077:CTO131233 DDK131077:DDK131233 DNG131077:DNG131233 DXC131077:DXC131233 EGY131077:EGY131233 EQU131077:EQU131233 FAQ131077:FAQ131233 FKM131077:FKM131233 FUI131077:FUI131233 GEE131077:GEE131233 GOA131077:GOA131233 GXW131077:GXW131233 HHS131077:HHS131233 HRO131077:HRO131233 IBK131077:IBK131233 ILG131077:ILG131233 IVC131077:IVC131233 JEY131077:JEY131233 JOU131077:JOU131233 JYQ131077:JYQ131233 KIM131077:KIM131233 KSI131077:KSI131233 LCE131077:LCE131233 LMA131077:LMA131233 LVW131077:LVW131233 MFS131077:MFS131233 MPO131077:MPO131233 MZK131077:MZK131233 NJG131077:NJG131233 NTC131077:NTC131233 OCY131077:OCY131233 OMU131077:OMU131233 OWQ131077:OWQ131233 PGM131077:PGM131233 PQI131077:PQI131233 QAE131077:QAE131233 QKA131077:QKA131233 QTW131077:QTW131233 RDS131077:RDS131233 RNO131077:RNO131233 RXK131077:RXK131233 SHG131077:SHG131233 SRC131077:SRC131233 TAY131077:TAY131233 TKU131077:TKU131233 TUQ131077:TUQ131233 UEM131077:UEM131233 UOI131077:UOI131233 UYE131077:UYE131233 VIA131077:VIA131233 VRW131077:VRW131233 WBS131077:WBS131233 WLO131077:WLO131233 WVK131077:WVK131233 C196613:C196769 IY196613:IY196769 SU196613:SU196769 ACQ196613:ACQ196769 AMM196613:AMM196769 AWI196613:AWI196769 BGE196613:BGE196769 BQA196613:BQA196769 BZW196613:BZW196769 CJS196613:CJS196769 CTO196613:CTO196769 DDK196613:DDK196769 DNG196613:DNG196769 DXC196613:DXC196769 EGY196613:EGY196769 EQU196613:EQU196769 FAQ196613:FAQ196769 FKM196613:FKM196769 FUI196613:FUI196769 GEE196613:GEE196769 GOA196613:GOA196769 GXW196613:GXW196769 HHS196613:HHS196769 HRO196613:HRO196769 IBK196613:IBK196769 ILG196613:ILG196769 IVC196613:IVC196769 JEY196613:JEY196769 JOU196613:JOU196769 JYQ196613:JYQ196769 KIM196613:KIM196769 KSI196613:KSI196769 LCE196613:LCE196769 LMA196613:LMA196769 LVW196613:LVW196769 MFS196613:MFS196769 MPO196613:MPO196769 MZK196613:MZK196769 NJG196613:NJG196769 NTC196613:NTC196769 OCY196613:OCY196769 OMU196613:OMU196769 OWQ196613:OWQ196769 PGM196613:PGM196769 PQI196613:PQI196769 QAE196613:QAE196769 QKA196613:QKA196769 QTW196613:QTW196769 RDS196613:RDS196769 RNO196613:RNO196769 RXK196613:RXK196769 SHG196613:SHG196769 SRC196613:SRC196769 TAY196613:TAY196769 TKU196613:TKU196769 TUQ196613:TUQ196769 UEM196613:UEM196769 UOI196613:UOI196769 UYE196613:UYE196769 VIA196613:VIA196769 VRW196613:VRW196769 WBS196613:WBS196769 WLO196613:WLO196769 WVK196613:WVK196769 C262149:C262305 IY262149:IY262305 SU262149:SU262305 ACQ262149:ACQ262305 AMM262149:AMM262305 AWI262149:AWI262305 BGE262149:BGE262305 BQA262149:BQA262305 BZW262149:BZW262305 CJS262149:CJS262305 CTO262149:CTO262305 DDK262149:DDK262305 DNG262149:DNG262305 DXC262149:DXC262305 EGY262149:EGY262305 EQU262149:EQU262305 FAQ262149:FAQ262305 FKM262149:FKM262305 FUI262149:FUI262305 GEE262149:GEE262305 GOA262149:GOA262305 GXW262149:GXW262305 HHS262149:HHS262305 HRO262149:HRO262305 IBK262149:IBK262305 ILG262149:ILG262305 IVC262149:IVC262305 JEY262149:JEY262305 JOU262149:JOU262305 JYQ262149:JYQ262305 KIM262149:KIM262305 KSI262149:KSI262305 LCE262149:LCE262305 LMA262149:LMA262305 LVW262149:LVW262305 MFS262149:MFS262305 MPO262149:MPO262305 MZK262149:MZK262305 NJG262149:NJG262305 NTC262149:NTC262305 OCY262149:OCY262305 OMU262149:OMU262305 OWQ262149:OWQ262305 PGM262149:PGM262305 PQI262149:PQI262305 QAE262149:QAE262305 QKA262149:QKA262305 QTW262149:QTW262305 RDS262149:RDS262305 RNO262149:RNO262305 RXK262149:RXK262305 SHG262149:SHG262305 SRC262149:SRC262305 TAY262149:TAY262305 TKU262149:TKU262305 TUQ262149:TUQ262305 UEM262149:UEM262305 UOI262149:UOI262305 UYE262149:UYE262305 VIA262149:VIA262305 VRW262149:VRW262305 WBS262149:WBS262305 WLO262149:WLO262305 WVK262149:WVK262305 C327685:C327841 IY327685:IY327841 SU327685:SU327841 ACQ327685:ACQ327841 AMM327685:AMM327841 AWI327685:AWI327841 BGE327685:BGE327841 BQA327685:BQA327841 BZW327685:BZW327841 CJS327685:CJS327841 CTO327685:CTO327841 DDK327685:DDK327841 DNG327685:DNG327841 DXC327685:DXC327841 EGY327685:EGY327841 EQU327685:EQU327841 FAQ327685:FAQ327841 FKM327685:FKM327841 FUI327685:FUI327841 GEE327685:GEE327841 GOA327685:GOA327841 GXW327685:GXW327841 HHS327685:HHS327841 HRO327685:HRO327841 IBK327685:IBK327841 ILG327685:ILG327841 IVC327685:IVC327841 JEY327685:JEY327841 JOU327685:JOU327841 JYQ327685:JYQ327841 KIM327685:KIM327841 KSI327685:KSI327841 LCE327685:LCE327841 LMA327685:LMA327841 LVW327685:LVW327841 MFS327685:MFS327841 MPO327685:MPO327841 MZK327685:MZK327841 NJG327685:NJG327841 NTC327685:NTC327841 OCY327685:OCY327841 OMU327685:OMU327841 OWQ327685:OWQ327841 PGM327685:PGM327841 PQI327685:PQI327841 QAE327685:QAE327841 QKA327685:QKA327841 QTW327685:QTW327841 RDS327685:RDS327841 RNO327685:RNO327841 RXK327685:RXK327841 SHG327685:SHG327841 SRC327685:SRC327841 TAY327685:TAY327841 TKU327685:TKU327841 TUQ327685:TUQ327841 UEM327685:UEM327841 UOI327685:UOI327841 UYE327685:UYE327841 VIA327685:VIA327841 VRW327685:VRW327841 WBS327685:WBS327841 WLO327685:WLO327841 WVK327685:WVK327841 C393221:C393377 IY393221:IY393377 SU393221:SU393377 ACQ393221:ACQ393377 AMM393221:AMM393377 AWI393221:AWI393377 BGE393221:BGE393377 BQA393221:BQA393377 BZW393221:BZW393377 CJS393221:CJS393377 CTO393221:CTO393377 DDK393221:DDK393377 DNG393221:DNG393377 DXC393221:DXC393377 EGY393221:EGY393377 EQU393221:EQU393377 FAQ393221:FAQ393377 FKM393221:FKM393377 FUI393221:FUI393377 GEE393221:GEE393377 GOA393221:GOA393377 GXW393221:GXW393377 HHS393221:HHS393377 HRO393221:HRO393377 IBK393221:IBK393377 ILG393221:ILG393377 IVC393221:IVC393377 JEY393221:JEY393377 JOU393221:JOU393377 JYQ393221:JYQ393377 KIM393221:KIM393377 KSI393221:KSI393377 LCE393221:LCE393377 LMA393221:LMA393377 LVW393221:LVW393377 MFS393221:MFS393377 MPO393221:MPO393377 MZK393221:MZK393377 NJG393221:NJG393377 NTC393221:NTC393377 OCY393221:OCY393377 OMU393221:OMU393377 OWQ393221:OWQ393377 PGM393221:PGM393377 PQI393221:PQI393377 QAE393221:QAE393377 QKA393221:QKA393377 QTW393221:QTW393377 RDS393221:RDS393377 RNO393221:RNO393377 RXK393221:RXK393377 SHG393221:SHG393377 SRC393221:SRC393377 TAY393221:TAY393377 TKU393221:TKU393377 TUQ393221:TUQ393377 UEM393221:UEM393377 UOI393221:UOI393377 UYE393221:UYE393377 VIA393221:VIA393377 VRW393221:VRW393377 WBS393221:WBS393377 WLO393221:WLO393377 WVK393221:WVK393377 C458757:C458913 IY458757:IY458913 SU458757:SU458913 ACQ458757:ACQ458913 AMM458757:AMM458913 AWI458757:AWI458913 BGE458757:BGE458913 BQA458757:BQA458913 BZW458757:BZW458913 CJS458757:CJS458913 CTO458757:CTO458913 DDK458757:DDK458913 DNG458757:DNG458913 DXC458757:DXC458913 EGY458757:EGY458913 EQU458757:EQU458913 FAQ458757:FAQ458913 FKM458757:FKM458913 FUI458757:FUI458913 GEE458757:GEE458913 GOA458757:GOA458913 GXW458757:GXW458913 HHS458757:HHS458913 HRO458757:HRO458913 IBK458757:IBK458913 ILG458757:ILG458913 IVC458757:IVC458913 JEY458757:JEY458913 JOU458757:JOU458913 JYQ458757:JYQ458913 KIM458757:KIM458913 KSI458757:KSI458913 LCE458757:LCE458913 LMA458757:LMA458913 LVW458757:LVW458913 MFS458757:MFS458913 MPO458757:MPO458913 MZK458757:MZK458913 NJG458757:NJG458913 NTC458757:NTC458913 OCY458757:OCY458913 OMU458757:OMU458913 OWQ458757:OWQ458913 PGM458757:PGM458913 PQI458757:PQI458913 QAE458757:QAE458913 QKA458757:QKA458913 QTW458757:QTW458913 RDS458757:RDS458913 RNO458757:RNO458913 RXK458757:RXK458913 SHG458757:SHG458913 SRC458757:SRC458913 TAY458757:TAY458913 TKU458757:TKU458913 TUQ458757:TUQ458913 UEM458757:UEM458913 UOI458757:UOI458913 UYE458757:UYE458913 VIA458757:VIA458913 VRW458757:VRW458913 WBS458757:WBS458913 WLO458757:WLO458913 WVK458757:WVK458913 C524293:C524449 IY524293:IY524449 SU524293:SU524449 ACQ524293:ACQ524449 AMM524293:AMM524449 AWI524293:AWI524449 BGE524293:BGE524449 BQA524293:BQA524449 BZW524293:BZW524449 CJS524293:CJS524449 CTO524293:CTO524449 DDK524293:DDK524449 DNG524293:DNG524449 DXC524293:DXC524449 EGY524293:EGY524449 EQU524293:EQU524449 FAQ524293:FAQ524449 FKM524293:FKM524449 FUI524293:FUI524449 GEE524293:GEE524449 GOA524293:GOA524449 GXW524293:GXW524449 HHS524293:HHS524449 HRO524293:HRO524449 IBK524293:IBK524449 ILG524293:ILG524449 IVC524293:IVC524449 JEY524293:JEY524449 JOU524293:JOU524449 JYQ524293:JYQ524449 KIM524293:KIM524449 KSI524293:KSI524449 LCE524293:LCE524449 LMA524293:LMA524449 LVW524293:LVW524449 MFS524293:MFS524449 MPO524293:MPO524449 MZK524293:MZK524449 NJG524293:NJG524449 NTC524293:NTC524449 OCY524293:OCY524449 OMU524293:OMU524449 OWQ524293:OWQ524449 PGM524293:PGM524449 PQI524293:PQI524449 QAE524293:QAE524449 QKA524293:QKA524449 QTW524293:QTW524449 RDS524293:RDS524449 RNO524293:RNO524449 RXK524293:RXK524449 SHG524293:SHG524449 SRC524293:SRC524449 TAY524293:TAY524449 TKU524293:TKU524449 TUQ524293:TUQ524449 UEM524293:UEM524449 UOI524293:UOI524449 UYE524293:UYE524449 VIA524293:VIA524449 VRW524293:VRW524449 WBS524293:WBS524449 WLO524293:WLO524449 WVK524293:WVK524449 C589829:C589985 IY589829:IY589985 SU589829:SU589985 ACQ589829:ACQ589985 AMM589829:AMM589985 AWI589829:AWI589985 BGE589829:BGE589985 BQA589829:BQA589985 BZW589829:BZW589985 CJS589829:CJS589985 CTO589829:CTO589985 DDK589829:DDK589985 DNG589829:DNG589985 DXC589829:DXC589985 EGY589829:EGY589985 EQU589829:EQU589985 FAQ589829:FAQ589985 FKM589829:FKM589985 FUI589829:FUI589985 GEE589829:GEE589985 GOA589829:GOA589985 GXW589829:GXW589985 HHS589829:HHS589985 HRO589829:HRO589985 IBK589829:IBK589985 ILG589829:ILG589985 IVC589829:IVC589985 JEY589829:JEY589985 JOU589829:JOU589985 JYQ589829:JYQ589985 KIM589829:KIM589985 KSI589829:KSI589985 LCE589829:LCE589985 LMA589829:LMA589985 LVW589829:LVW589985 MFS589829:MFS589985 MPO589829:MPO589985 MZK589829:MZK589985 NJG589829:NJG589985 NTC589829:NTC589985 OCY589829:OCY589985 OMU589829:OMU589985 OWQ589829:OWQ589985 PGM589829:PGM589985 PQI589829:PQI589985 QAE589829:QAE589985 QKA589829:QKA589985 QTW589829:QTW589985 RDS589829:RDS589985 RNO589829:RNO589985 RXK589829:RXK589985 SHG589829:SHG589985 SRC589829:SRC589985 TAY589829:TAY589985 TKU589829:TKU589985 TUQ589829:TUQ589985 UEM589829:UEM589985 UOI589829:UOI589985 UYE589829:UYE589985 VIA589829:VIA589985 VRW589829:VRW589985 WBS589829:WBS589985 WLO589829:WLO589985 WVK589829:WVK589985 C655365:C655521 IY655365:IY655521 SU655365:SU655521 ACQ655365:ACQ655521 AMM655365:AMM655521 AWI655365:AWI655521 BGE655365:BGE655521 BQA655365:BQA655521 BZW655365:BZW655521 CJS655365:CJS655521 CTO655365:CTO655521 DDK655365:DDK655521 DNG655365:DNG655521 DXC655365:DXC655521 EGY655365:EGY655521 EQU655365:EQU655521 FAQ655365:FAQ655521 FKM655365:FKM655521 FUI655365:FUI655521 GEE655365:GEE655521 GOA655365:GOA655521 GXW655365:GXW655521 HHS655365:HHS655521 HRO655365:HRO655521 IBK655365:IBK655521 ILG655365:ILG655521 IVC655365:IVC655521 JEY655365:JEY655521 JOU655365:JOU655521 JYQ655365:JYQ655521 KIM655365:KIM655521 KSI655365:KSI655521 LCE655365:LCE655521 LMA655365:LMA655521 LVW655365:LVW655521 MFS655365:MFS655521 MPO655365:MPO655521 MZK655365:MZK655521 NJG655365:NJG655521 NTC655365:NTC655521 OCY655365:OCY655521 OMU655365:OMU655521 OWQ655365:OWQ655521 PGM655365:PGM655521 PQI655365:PQI655521 QAE655365:QAE655521 QKA655365:QKA655521 QTW655365:QTW655521 RDS655365:RDS655521 RNO655365:RNO655521 RXK655365:RXK655521 SHG655365:SHG655521 SRC655365:SRC655521 TAY655365:TAY655521 TKU655365:TKU655521 TUQ655365:TUQ655521 UEM655365:UEM655521 UOI655365:UOI655521 UYE655365:UYE655521 VIA655365:VIA655521 VRW655365:VRW655521 WBS655365:WBS655521 WLO655365:WLO655521 WVK655365:WVK655521 C720901:C721057 IY720901:IY721057 SU720901:SU721057 ACQ720901:ACQ721057 AMM720901:AMM721057 AWI720901:AWI721057 BGE720901:BGE721057 BQA720901:BQA721057 BZW720901:BZW721057 CJS720901:CJS721057 CTO720901:CTO721057 DDK720901:DDK721057 DNG720901:DNG721057 DXC720901:DXC721057 EGY720901:EGY721057 EQU720901:EQU721057 FAQ720901:FAQ721057 FKM720901:FKM721057 FUI720901:FUI721057 GEE720901:GEE721057 GOA720901:GOA721057 GXW720901:GXW721057 HHS720901:HHS721057 HRO720901:HRO721057 IBK720901:IBK721057 ILG720901:ILG721057 IVC720901:IVC721057 JEY720901:JEY721057 JOU720901:JOU721057 JYQ720901:JYQ721057 KIM720901:KIM721057 KSI720901:KSI721057 LCE720901:LCE721057 LMA720901:LMA721057 LVW720901:LVW721057 MFS720901:MFS721057 MPO720901:MPO721057 MZK720901:MZK721057 NJG720901:NJG721057 NTC720901:NTC721057 OCY720901:OCY721057 OMU720901:OMU721057 OWQ720901:OWQ721057 PGM720901:PGM721057 PQI720901:PQI721057 QAE720901:QAE721057 QKA720901:QKA721057 QTW720901:QTW721057 RDS720901:RDS721057 RNO720901:RNO721057 RXK720901:RXK721057 SHG720901:SHG721057 SRC720901:SRC721057 TAY720901:TAY721057 TKU720901:TKU721057 TUQ720901:TUQ721057 UEM720901:UEM721057 UOI720901:UOI721057 UYE720901:UYE721057 VIA720901:VIA721057 VRW720901:VRW721057 WBS720901:WBS721057 WLO720901:WLO721057 WVK720901:WVK721057 C786437:C786593 IY786437:IY786593 SU786437:SU786593 ACQ786437:ACQ786593 AMM786437:AMM786593 AWI786437:AWI786593 BGE786437:BGE786593 BQA786437:BQA786593 BZW786437:BZW786593 CJS786437:CJS786593 CTO786437:CTO786593 DDK786437:DDK786593 DNG786437:DNG786593 DXC786437:DXC786593 EGY786437:EGY786593 EQU786437:EQU786593 FAQ786437:FAQ786593 FKM786437:FKM786593 FUI786437:FUI786593 GEE786437:GEE786593 GOA786437:GOA786593 GXW786437:GXW786593 HHS786437:HHS786593 HRO786437:HRO786593 IBK786437:IBK786593 ILG786437:ILG786593 IVC786437:IVC786593 JEY786437:JEY786593 JOU786437:JOU786593 JYQ786437:JYQ786593 KIM786437:KIM786593 KSI786437:KSI786593 LCE786437:LCE786593 LMA786437:LMA786593 LVW786437:LVW786593 MFS786437:MFS786593 MPO786437:MPO786593 MZK786437:MZK786593 NJG786437:NJG786593 NTC786437:NTC786593 OCY786437:OCY786593 OMU786437:OMU786593 OWQ786437:OWQ786593 PGM786437:PGM786593 PQI786437:PQI786593 QAE786437:QAE786593 QKA786437:QKA786593 QTW786437:QTW786593 RDS786437:RDS786593 RNO786437:RNO786593 RXK786437:RXK786593 SHG786437:SHG786593 SRC786437:SRC786593 TAY786437:TAY786593 TKU786437:TKU786593 TUQ786437:TUQ786593 UEM786437:UEM786593 UOI786437:UOI786593 UYE786437:UYE786593 VIA786437:VIA786593 VRW786437:VRW786593 WBS786437:WBS786593 WLO786437:WLO786593 WVK786437:WVK786593 C851973:C852129 IY851973:IY852129 SU851973:SU852129 ACQ851973:ACQ852129 AMM851973:AMM852129 AWI851973:AWI852129 BGE851973:BGE852129 BQA851973:BQA852129 BZW851973:BZW852129 CJS851973:CJS852129 CTO851973:CTO852129 DDK851973:DDK852129 DNG851973:DNG852129 DXC851973:DXC852129 EGY851973:EGY852129 EQU851973:EQU852129 FAQ851973:FAQ852129 FKM851973:FKM852129 FUI851973:FUI852129 GEE851973:GEE852129 GOA851973:GOA852129 GXW851973:GXW852129 HHS851973:HHS852129 HRO851973:HRO852129 IBK851973:IBK852129 ILG851973:ILG852129 IVC851973:IVC852129 JEY851973:JEY852129 JOU851973:JOU852129 JYQ851973:JYQ852129 KIM851973:KIM852129 KSI851973:KSI852129 LCE851973:LCE852129 LMA851973:LMA852129 LVW851973:LVW852129 MFS851973:MFS852129 MPO851973:MPO852129 MZK851973:MZK852129 NJG851973:NJG852129 NTC851973:NTC852129 OCY851973:OCY852129 OMU851973:OMU852129 OWQ851973:OWQ852129 PGM851973:PGM852129 PQI851973:PQI852129 QAE851973:QAE852129 QKA851973:QKA852129 QTW851973:QTW852129 RDS851973:RDS852129 RNO851973:RNO852129 RXK851973:RXK852129 SHG851973:SHG852129 SRC851973:SRC852129 TAY851973:TAY852129 TKU851973:TKU852129 TUQ851973:TUQ852129 UEM851973:UEM852129 UOI851973:UOI852129 UYE851973:UYE852129 VIA851973:VIA852129 VRW851973:VRW852129 WBS851973:WBS852129 WLO851973:WLO852129 WVK851973:WVK852129 C917509:C917665 IY917509:IY917665 SU917509:SU917665 ACQ917509:ACQ917665 AMM917509:AMM917665 AWI917509:AWI917665 BGE917509:BGE917665 BQA917509:BQA917665 BZW917509:BZW917665 CJS917509:CJS917665 CTO917509:CTO917665 DDK917509:DDK917665 DNG917509:DNG917665 DXC917509:DXC917665 EGY917509:EGY917665 EQU917509:EQU917665 FAQ917509:FAQ917665 FKM917509:FKM917665 FUI917509:FUI917665 GEE917509:GEE917665 GOA917509:GOA917665 GXW917509:GXW917665 HHS917509:HHS917665 HRO917509:HRO917665 IBK917509:IBK917665 ILG917509:ILG917665 IVC917509:IVC917665 JEY917509:JEY917665 JOU917509:JOU917665 JYQ917509:JYQ917665 KIM917509:KIM917665 KSI917509:KSI917665 LCE917509:LCE917665 LMA917509:LMA917665 LVW917509:LVW917665 MFS917509:MFS917665 MPO917509:MPO917665 MZK917509:MZK917665 NJG917509:NJG917665 NTC917509:NTC917665 OCY917509:OCY917665 OMU917509:OMU917665 OWQ917509:OWQ917665 PGM917509:PGM917665 PQI917509:PQI917665 QAE917509:QAE917665 QKA917509:QKA917665 QTW917509:QTW917665 RDS917509:RDS917665 RNO917509:RNO917665 RXK917509:RXK917665 SHG917509:SHG917665 SRC917509:SRC917665 TAY917509:TAY917665 TKU917509:TKU917665 TUQ917509:TUQ917665 UEM917509:UEM917665 UOI917509:UOI917665 UYE917509:UYE917665 VIA917509:VIA917665 VRW917509:VRW917665 WBS917509:WBS917665 WLO917509:WLO917665 WVK917509:WVK917665 C983045:C983201 IY983045:IY983201 SU983045:SU983201 ACQ983045:ACQ983201 AMM983045:AMM983201 AWI983045:AWI983201 BGE983045:BGE983201 BQA983045:BQA983201 BZW983045:BZW983201 CJS983045:CJS983201 CTO983045:CTO983201 DDK983045:DDK983201 DNG983045:DNG983201 DXC983045:DXC983201 EGY983045:EGY983201 EQU983045:EQU983201 FAQ983045:FAQ983201 FKM983045:FKM983201 FUI983045:FUI983201 GEE983045:GEE983201 GOA983045:GOA983201 GXW983045:GXW983201 HHS983045:HHS983201 HRO983045:HRO983201 IBK983045:IBK983201 ILG983045:ILG983201 IVC983045:IVC983201 JEY983045:JEY983201 JOU983045:JOU983201 JYQ983045:JYQ983201 KIM983045:KIM983201 KSI983045:KSI983201 LCE983045:LCE983201 LMA983045:LMA983201 LVW983045:LVW983201 MFS983045:MFS983201 MPO983045:MPO983201 MZK983045:MZK983201 NJG983045:NJG983201 NTC983045:NTC983201 OCY983045:OCY983201 OMU983045:OMU983201 OWQ983045:OWQ983201 PGM983045:PGM983201 PQI983045:PQI983201 QAE983045:QAE983201 QKA983045:QKA983201 QTW983045:QTW983201 RDS983045:RDS983201 RNO983045:RNO983201 RXK983045:RXK983201 SHG983045:SHG983201 SRC983045:SRC983201 TAY983045:TAY983201 TKU983045:TKU983201 TUQ983045:TUQ983201 UEM983045:UEM983201 UOI983045:UOI983201 UYE983045:UYE983201 VIA983045:VIA983201 VRW983045:VRW983201 WBS983045:WBS983201 WLO983045:WLO983201 WVK983045:WVK983201">
      <formula1>$O$186:$O$190</formula1>
    </dataValidation>
    <dataValidation type="list" allowBlank="1" showInputMessage="1" showErrorMessage="1" sqref="B162 IX162 ST162 ACP162 AML162 AWH162 BGD162 BPZ162 BZV162 CJR162 CTN162 DDJ162 DNF162 DXB162 EGX162 EQT162 FAP162 FKL162 FUH162 GED162 GNZ162 GXV162 HHR162 HRN162 IBJ162 ILF162 IVB162 JEX162 JOT162 JYP162 KIL162 KSH162 LCD162 LLZ162 LVV162 MFR162 MPN162 MZJ162 NJF162 NTB162 OCX162 OMT162 OWP162 PGL162 PQH162 QAD162 QJZ162 QTV162 RDR162 RNN162 RXJ162 SHF162 SRB162 TAX162 TKT162 TUP162 UEL162 UOH162 UYD162 VHZ162 VRV162 WBR162 WLN162 WVJ162 B65700 IX65700 ST65700 ACP65700 AML65700 AWH65700 BGD65700 BPZ65700 BZV65700 CJR65700 CTN65700 DDJ65700 DNF65700 DXB65700 EGX65700 EQT65700 FAP65700 FKL65700 FUH65700 GED65700 GNZ65700 GXV65700 HHR65700 HRN65700 IBJ65700 ILF65700 IVB65700 JEX65700 JOT65700 JYP65700 KIL65700 KSH65700 LCD65700 LLZ65700 LVV65700 MFR65700 MPN65700 MZJ65700 NJF65700 NTB65700 OCX65700 OMT65700 OWP65700 PGL65700 PQH65700 QAD65700 QJZ65700 QTV65700 RDR65700 RNN65700 RXJ65700 SHF65700 SRB65700 TAX65700 TKT65700 TUP65700 UEL65700 UOH65700 UYD65700 VHZ65700 VRV65700 WBR65700 WLN65700 WVJ65700 B131236 IX131236 ST131236 ACP131236 AML131236 AWH131236 BGD131236 BPZ131236 BZV131236 CJR131236 CTN131236 DDJ131236 DNF131236 DXB131236 EGX131236 EQT131236 FAP131236 FKL131236 FUH131236 GED131236 GNZ131236 GXV131236 HHR131236 HRN131236 IBJ131236 ILF131236 IVB131236 JEX131236 JOT131236 JYP131236 KIL131236 KSH131236 LCD131236 LLZ131236 LVV131236 MFR131236 MPN131236 MZJ131236 NJF131236 NTB131236 OCX131236 OMT131236 OWP131236 PGL131236 PQH131236 QAD131236 QJZ131236 QTV131236 RDR131236 RNN131236 RXJ131236 SHF131236 SRB131236 TAX131236 TKT131236 TUP131236 UEL131236 UOH131236 UYD131236 VHZ131236 VRV131236 WBR131236 WLN131236 WVJ131236 B196772 IX196772 ST196772 ACP196772 AML196772 AWH196772 BGD196772 BPZ196772 BZV196772 CJR196772 CTN196772 DDJ196772 DNF196772 DXB196772 EGX196772 EQT196772 FAP196772 FKL196772 FUH196772 GED196772 GNZ196772 GXV196772 HHR196772 HRN196772 IBJ196772 ILF196772 IVB196772 JEX196772 JOT196772 JYP196772 KIL196772 KSH196772 LCD196772 LLZ196772 LVV196772 MFR196772 MPN196772 MZJ196772 NJF196772 NTB196772 OCX196772 OMT196772 OWP196772 PGL196772 PQH196772 QAD196772 QJZ196772 QTV196772 RDR196772 RNN196772 RXJ196772 SHF196772 SRB196772 TAX196772 TKT196772 TUP196772 UEL196772 UOH196772 UYD196772 VHZ196772 VRV196772 WBR196772 WLN196772 WVJ196772 B262308 IX262308 ST262308 ACP262308 AML262308 AWH262308 BGD262308 BPZ262308 BZV262308 CJR262308 CTN262308 DDJ262308 DNF262308 DXB262308 EGX262308 EQT262308 FAP262308 FKL262308 FUH262308 GED262308 GNZ262308 GXV262308 HHR262308 HRN262308 IBJ262308 ILF262308 IVB262308 JEX262308 JOT262308 JYP262308 KIL262308 KSH262308 LCD262308 LLZ262308 LVV262308 MFR262308 MPN262308 MZJ262308 NJF262308 NTB262308 OCX262308 OMT262308 OWP262308 PGL262308 PQH262308 QAD262308 QJZ262308 QTV262308 RDR262308 RNN262308 RXJ262308 SHF262308 SRB262308 TAX262308 TKT262308 TUP262308 UEL262308 UOH262308 UYD262308 VHZ262308 VRV262308 WBR262308 WLN262308 WVJ262308 B327844 IX327844 ST327844 ACP327844 AML327844 AWH327844 BGD327844 BPZ327844 BZV327844 CJR327844 CTN327844 DDJ327844 DNF327844 DXB327844 EGX327844 EQT327844 FAP327844 FKL327844 FUH327844 GED327844 GNZ327844 GXV327844 HHR327844 HRN327844 IBJ327844 ILF327844 IVB327844 JEX327844 JOT327844 JYP327844 KIL327844 KSH327844 LCD327844 LLZ327844 LVV327844 MFR327844 MPN327844 MZJ327844 NJF327844 NTB327844 OCX327844 OMT327844 OWP327844 PGL327844 PQH327844 QAD327844 QJZ327844 QTV327844 RDR327844 RNN327844 RXJ327844 SHF327844 SRB327844 TAX327844 TKT327844 TUP327844 UEL327844 UOH327844 UYD327844 VHZ327844 VRV327844 WBR327844 WLN327844 WVJ327844 B393380 IX393380 ST393380 ACP393380 AML393380 AWH393380 BGD393380 BPZ393380 BZV393380 CJR393380 CTN393380 DDJ393380 DNF393380 DXB393380 EGX393380 EQT393380 FAP393380 FKL393380 FUH393380 GED393380 GNZ393380 GXV393380 HHR393380 HRN393380 IBJ393380 ILF393380 IVB393380 JEX393380 JOT393380 JYP393380 KIL393380 KSH393380 LCD393380 LLZ393380 LVV393380 MFR393380 MPN393380 MZJ393380 NJF393380 NTB393380 OCX393380 OMT393380 OWP393380 PGL393380 PQH393380 QAD393380 QJZ393380 QTV393380 RDR393380 RNN393380 RXJ393380 SHF393380 SRB393380 TAX393380 TKT393380 TUP393380 UEL393380 UOH393380 UYD393380 VHZ393380 VRV393380 WBR393380 WLN393380 WVJ393380 B458916 IX458916 ST458916 ACP458916 AML458916 AWH458916 BGD458916 BPZ458916 BZV458916 CJR458916 CTN458916 DDJ458916 DNF458916 DXB458916 EGX458916 EQT458916 FAP458916 FKL458916 FUH458916 GED458916 GNZ458916 GXV458916 HHR458916 HRN458916 IBJ458916 ILF458916 IVB458916 JEX458916 JOT458916 JYP458916 KIL458916 KSH458916 LCD458916 LLZ458916 LVV458916 MFR458916 MPN458916 MZJ458916 NJF458916 NTB458916 OCX458916 OMT458916 OWP458916 PGL458916 PQH458916 QAD458916 QJZ458916 QTV458916 RDR458916 RNN458916 RXJ458916 SHF458916 SRB458916 TAX458916 TKT458916 TUP458916 UEL458916 UOH458916 UYD458916 VHZ458916 VRV458916 WBR458916 WLN458916 WVJ458916 B524452 IX524452 ST524452 ACP524452 AML524452 AWH524452 BGD524452 BPZ524452 BZV524452 CJR524452 CTN524452 DDJ524452 DNF524452 DXB524452 EGX524452 EQT524452 FAP524452 FKL524452 FUH524452 GED524452 GNZ524452 GXV524452 HHR524452 HRN524452 IBJ524452 ILF524452 IVB524452 JEX524452 JOT524452 JYP524452 KIL524452 KSH524452 LCD524452 LLZ524452 LVV524452 MFR524452 MPN524452 MZJ524452 NJF524452 NTB524452 OCX524452 OMT524452 OWP524452 PGL524452 PQH524452 QAD524452 QJZ524452 QTV524452 RDR524452 RNN524452 RXJ524452 SHF524452 SRB524452 TAX524452 TKT524452 TUP524452 UEL524452 UOH524452 UYD524452 VHZ524452 VRV524452 WBR524452 WLN524452 WVJ524452 B589988 IX589988 ST589988 ACP589988 AML589988 AWH589988 BGD589988 BPZ589988 BZV589988 CJR589988 CTN589988 DDJ589988 DNF589988 DXB589988 EGX589988 EQT589988 FAP589988 FKL589988 FUH589988 GED589988 GNZ589988 GXV589988 HHR589988 HRN589988 IBJ589988 ILF589988 IVB589988 JEX589988 JOT589988 JYP589988 KIL589988 KSH589988 LCD589988 LLZ589988 LVV589988 MFR589988 MPN589988 MZJ589988 NJF589988 NTB589988 OCX589988 OMT589988 OWP589988 PGL589988 PQH589988 QAD589988 QJZ589988 QTV589988 RDR589988 RNN589988 RXJ589988 SHF589988 SRB589988 TAX589988 TKT589988 TUP589988 UEL589988 UOH589988 UYD589988 VHZ589988 VRV589988 WBR589988 WLN589988 WVJ589988 B655524 IX655524 ST655524 ACP655524 AML655524 AWH655524 BGD655524 BPZ655524 BZV655524 CJR655524 CTN655524 DDJ655524 DNF655524 DXB655524 EGX655524 EQT655524 FAP655524 FKL655524 FUH655524 GED655524 GNZ655524 GXV655524 HHR655524 HRN655524 IBJ655524 ILF655524 IVB655524 JEX655524 JOT655524 JYP655524 KIL655524 KSH655524 LCD655524 LLZ655524 LVV655524 MFR655524 MPN655524 MZJ655524 NJF655524 NTB655524 OCX655524 OMT655524 OWP655524 PGL655524 PQH655524 QAD655524 QJZ655524 QTV655524 RDR655524 RNN655524 RXJ655524 SHF655524 SRB655524 TAX655524 TKT655524 TUP655524 UEL655524 UOH655524 UYD655524 VHZ655524 VRV655524 WBR655524 WLN655524 WVJ655524 B721060 IX721060 ST721060 ACP721060 AML721060 AWH721060 BGD721060 BPZ721060 BZV721060 CJR721060 CTN721060 DDJ721060 DNF721060 DXB721060 EGX721060 EQT721060 FAP721060 FKL721060 FUH721060 GED721060 GNZ721060 GXV721060 HHR721060 HRN721060 IBJ721060 ILF721060 IVB721060 JEX721060 JOT721060 JYP721060 KIL721060 KSH721060 LCD721060 LLZ721060 LVV721060 MFR721060 MPN721060 MZJ721060 NJF721060 NTB721060 OCX721060 OMT721060 OWP721060 PGL721060 PQH721060 QAD721060 QJZ721060 QTV721060 RDR721060 RNN721060 RXJ721060 SHF721060 SRB721060 TAX721060 TKT721060 TUP721060 UEL721060 UOH721060 UYD721060 VHZ721060 VRV721060 WBR721060 WLN721060 WVJ721060 B786596 IX786596 ST786596 ACP786596 AML786596 AWH786596 BGD786596 BPZ786596 BZV786596 CJR786596 CTN786596 DDJ786596 DNF786596 DXB786596 EGX786596 EQT786596 FAP786596 FKL786596 FUH786596 GED786596 GNZ786596 GXV786596 HHR786596 HRN786596 IBJ786596 ILF786596 IVB786596 JEX786596 JOT786596 JYP786596 KIL786596 KSH786596 LCD786596 LLZ786596 LVV786596 MFR786596 MPN786596 MZJ786596 NJF786596 NTB786596 OCX786596 OMT786596 OWP786596 PGL786596 PQH786596 QAD786596 QJZ786596 QTV786596 RDR786596 RNN786596 RXJ786596 SHF786596 SRB786596 TAX786596 TKT786596 TUP786596 UEL786596 UOH786596 UYD786596 VHZ786596 VRV786596 WBR786596 WLN786596 WVJ786596 B852132 IX852132 ST852132 ACP852132 AML852132 AWH852132 BGD852132 BPZ852132 BZV852132 CJR852132 CTN852132 DDJ852132 DNF852132 DXB852132 EGX852132 EQT852132 FAP852132 FKL852132 FUH852132 GED852132 GNZ852132 GXV852132 HHR852132 HRN852132 IBJ852132 ILF852132 IVB852132 JEX852132 JOT852132 JYP852132 KIL852132 KSH852132 LCD852132 LLZ852132 LVV852132 MFR852132 MPN852132 MZJ852132 NJF852132 NTB852132 OCX852132 OMT852132 OWP852132 PGL852132 PQH852132 QAD852132 QJZ852132 QTV852132 RDR852132 RNN852132 RXJ852132 SHF852132 SRB852132 TAX852132 TKT852132 TUP852132 UEL852132 UOH852132 UYD852132 VHZ852132 VRV852132 WBR852132 WLN852132 WVJ852132 B917668 IX917668 ST917668 ACP917668 AML917668 AWH917668 BGD917668 BPZ917668 BZV917668 CJR917668 CTN917668 DDJ917668 DNF917668 DXB917668 EGX917668 EQT917668 FAP917668 FKL917668 FUH917668 GED917668 GNZ917668 GXV917668 HHR917668 HRN917668 IBJ917668 ILF917668 IVB917668 JEX917668 JOT917668 JYP917668 KIL917668 KSH917668 LCD917668 LLZ917668 LVV917668 MFR917668 MPN917668 MZJ917668 NJF917668 NTB917668 OCX917668 OMT917668 OWP917668 PGL917668 PQH917668 QAD917668 QJZ917668 QTV917668 RDR917668 RNN917668 RXJ917668 SHF917668 SRB917668 TAX917668 TKT917668 TUP917668 UEL917668 UOH917668 UYD917668 VHZ917668 VRV917668 WBR917668 WLN917668 WVJ917668 B983204 IX983204 ST983204 ACP983204 AML983204 AWH983204 BGD983204 BPZ983204 BZV983204 CJR983204 CTN983204 DDJ983204 DNF983204 DXB983204 EGX983204 EQT983204 FAP983204 FKL983204 FUH983204 GED983204 GNZ983204 GXV983204 HHR983204 HRN983204 IBJ983204 ILF983204 IVB983204 JEX983204 JOT983204 JYP983204 KIL983204 KSH983204 LCD983204 LLZ983204 LVV983204 MFR983204 MPN983204 MZJ983204 NJF983204 NTB983204 OCX983204 OMT983204 OWP983204 PGL983204 PQH983204 QAD983204 QJZ983204 QTV983204 RDR983204 RNN983204 RXJ983204 SHF983204 SRB983204 TAX983204 TKT983204 TUP983204 UEL983204 UOH983204 UYD983204 VHZ983204 VRV983204 WBR983204 WLN983204 WVJ983204 B3:B159 IX3:IX159 ST3:ST159 ACP3:ACP159 AML3:AML159 AWH3:AWH159 BGD3:BGD159 BPZ3:BPZ159 BZV3:BZV159 CJR3:CJR159 CTN3:CTN159 DDJ3:DDJ159 DNF3:DNF159 DXB3:DXB159 EGX3:EGX159 EQT3:EQT159 FAP3:FAP159 FKL3:FKL159 FUH3:FUH159 GED3:GED159 GNZ3:GNZ159 GXV3:GXV159 HHR3:HHR159 HRN3:HRN159 IBJ3:IBJ159 ILF3:ILF159 IVB3:IVB159 JEX3:JEX159 JOT3:JOT159 JYP3:JYP159 KIL3:KIL159 KSH3:KSH159 LCD3:LCD159 LLZ3:LLZ159 LVV3:LVV159 MFR3:MFR159 MPN3:MPN159 MZJ3:MZJ159 NJF3:NJF159 NTB3:NTB159 OCX3:OCX159 OMT3:OMT159 OWP3:OWP159 PGL3:PGL159 PQH3:PQH159 QAD3:QAD159 QJZ3:QJZ159 QTV3:QTV159 RDR3:RDR159 RNN3:RNN159 RXJ3:RXJ159 SHF3:SHF159 SRB3:SRB159 TAX3:TAX159 TKT3:TKT159 TUP3:TUP159 UEL3:UEL159 UOH3:UOH159 UYD3:UYD159 VHZ3:VHZ159 VRV3:VRV159 WBR3:WBR159 WLN3:WLN159 WVJ3:WVJ159 B65541:B65697 IX65541:IX65697 ST65541:ST65697 ACP65541:ACP65697 AML65541:AML65697 AWH65541:AWH65697 BGD65541:BGD65697 BPZ65541:BPZ65697 BZV65541:BZV65697 CJR65541:CJR65697 CTN65541:CTN65697 DDJ65541:DDJ65697 DNF65541:DNF65697 DXB65541:DXB65697 EGX65541:EGX65697 EQT65541:EQT65697 FAP65541:FAP65697 FKL65541:FKL65697 FUH65541:FUH65697 GED65541:GED65697 GNZ65541:GNZ65697 GXV65541:GXV65697 HHR65541:HHR65697 HRN65541:HRN65697 IBJ65541:IBJ65697 ILF65541:ILF65697 IVB65541:IVB65697 JEX65541:JEX65697 JOT65541:JOT65697 JYP65541:JYP65697 KIL65541:KIL65697 KSH65541:KSH65697 LCD65541:LCD65697 LLZ65541:LLZ65697 LVV65541:LVV65697 MFR65541:MFR65697 MPN65541:MPN65697 MZJ65541:MZJ65697 NJF65541:NJF65697 NTB65541:NTB65697 OCX65541:OCX65697 OMT65541:OMT65697 OWP65541:OWP65697 PGL65541:PGL65697 PQH65541:PQH65697 QAD65541:QAD65697 QJZ65541:QJZ65697 QTV65541:QTV65697 RDR65541:RDR65697 RNN65541:RNN65697 RXJ65541:RXJ65697 SHF65541:SHF65697 SRB65541:SRB65697 TAX65541:TAX65697 TKT65541:TKT65697 TUP65541:TUP65697 UEL65541:UEL65697 UOH65541:UOH65697 UYD65541:UYD65697 VHZ65541:VHZ65697 VRV65541:VRV65697 WBR65541:WBR65697 WLN65541:WLN65697 WVJ65541:WVJ65697 B131077:B131233 IX131077:IX131233 ST131077:ST131233 ACP131077:ACP131233 AML131077:AML131233 AWH131077:AWH131233 BGD131077:BGD131233 BPZ131077:BPZ131233 BZV131077:BZV131233 CJR131077:CJR131233 CTN131077:CTN131233 DDJ131077:DDJ131233 DNF131077:DNF131233 DXB131077:DXB131233 EGX131077:EGX131233 EQT131077:EQT131233 FAP131077:FAP131233 FKL131077:FKL131233 FUH131077:FUH131233 GED131077:GED131233 GNZ131077:GNZ131233 GXV131077:GXV131233 HHR131077:HHR131233 HRN131077:HRN131233 IBJ131077:IBJ131233 ILF131077:ILF131233 IVB131077:IVB131233 JEX131077:JEX131233 JOT131077:JOT131233 JYP131077:JYP131233 KIL131077:KIL131233 KSH131077:KSH131233 LCD131077:LCD131233 LLZ131077:LLZ131233 LVV131077:LVV131233 MFR131077:MFR131233 MPN131077:MPN131233 MZJ131077:MZJ131233 NJF131077:NJF131233 NTB131077:NTB131233 OCX131077:OCX131233 OMT131077:OMT131233 OWP131077:OWP131233 PGL131077:PGL131233 PQH131077:PQH131233 QAD131077:QAD131233 QJZ131077:QJZ131233 QTV131077:QTV131233 RDR131077:RDR131233 RNN131077:RNN131233 RXJ131077:RXJ131233 SHF131077:SHF131233 SRB131077:SRB131233 TAX131077:TAX131233 TKT131077:TKT131233 TUP131077:TUP131233 UEL131077:UEL131233 UOH131077:UOH131233 UYD131077:UYD131233 VHZ131077:VHZ131233 VRV131077:VRV131233 WBR131077:WBR131233 WLN131077:WLN131233 WVJ131077:WVJ131233 B196613:B196769 IX196613:IX196769 ST196613:ST196769 ACP196613:ACP196769 AML196613:AML196769 AWH196613:AWH196769 BGD196613:BGD196769 BPZ196613:BPZ196769 BZV196613:BZV196769 CJR196613:CJR196769 CTN196613:CTN196769 DDJ196613:DDJ196769 DNF196613:DNF196769 DXB196613:DXB196769 EGX196613:EGX196769 EQT196613:EQT196769 FAP196613:FAP196769 FKL196613:FKL196769 FUH196613:FUH196769 GED196613:GED196769 GNZ196613:GNZ196769 GXV196613:GXV196769 HHR196613:HHR196769 HRN196613:HRN196769 IBJ196613:IBJ196769 ILF196613:ILF196769 IVB196613:IVB196769 JEX196613:JEX196769 JOT196613:JOT196769 JYP196613:JYP196769 KIL196613:KIL196769 KSH196613:KSH196769 LCD196613:LCD196769 LLZ196613:LLZ196769 LVV196613:LVV196769 MFR196613:MFR196769 MPN196613:MPN196769 MZJ196613:MZJ196769 NJF196613:NJF196769 NTB196613:NTB196769 OCX196613:OCX196769 OMT196613:OMT196769 OWP196613:OWP196769 PGL196613:PGL196769 PQH196613:PQH196769 QAD196613:QAD196769 QJZ196613:QJZ196769 QTV196613:QTV196769 RDR196613:RDR196769 RNN196613:RNN196769 RXJ196613:RXJ196769 SHF196613:SHF196769 SRB196613:SRB196769 TAX196613:TAX196769 TKT196613:TKT196769 TUP196613:TUP196769 UEL196613:UEL196769 UOH196613:UOH196769 UYD196613:UYD196769 VHZ196613:VHZ196769 VRV196613:VRV196769 WBR196613:WBR196769 WLN196613:WLN196769 WVJ196613:WVJ196769 B262149:B262305 IX262149:IX262305 ST262149:ST262305 ACP262149:ACP262305 AML262149:AML262305 AWH262149:AWH262305 BGD262149:BGD262305 BPZ262149:BPZ262305 BZV262149:BZV262305 CJR262149:CJR262305 CTN262149:CTN262305 DDJ262149:DDJ262305 DNF262149:DNF262305 DXB262149:DXB262305 EGX262149:EGX262305 EQT262149:EQT262305 FAP262149:FAP262305 FKL262149:FKL262305 FUH262149:FUH262305 GED262149:GED262305 GNZ262149:GNZ262305 GXV262149:GXV262305 HHR262149:HHR262305 HRN262149:HRN262305 IBJ262149:IBJ262305 ILF262149:ILF262305 IVB262149:IVB262305 JEX262149:JEX262305 JOT262149:JOT262305 JYP262149:JYP262305 KIL262149:KIL262305 KSH262149:KSH262305 LCD262149:LCD262305 LLZ262149:LLZ262305 LVV262149:LVV262305 MFR262149:MFR262305 MPN262149:MPN262305 MZJ262149:MZJ262305 NJF262149:NJF262305 NTB262149:NTB262305 OCX262149:OCX262305 OMT262149:OMT262305 OWP262149:OWP262305 PGL262149:PGL262305 PQH262149:PQH262305 QAD262149:QAD262305 QJZ262149:QJZ262305 QTV262149:QTV262305 RDR262149:RDR262305 RNN262149:RNN262305 RXJ262149:RXJ262305 SHF262149:SHF262305 SRB262149:SRB262305 TAX262149:TAX262305 TKT262149:TKT262305 TUP262149:TUP262305 UEL262149:UEL262305 UOH262149:UOH262305 UYD262149:UYD262305 VHZ262149:VHZ262305 VRV262149:VRV262305 WBR262149:WBR262305 WLN262149:WLN262305 WVJ262149:WVJ262305 B327685:B327841 IX327685:IX327841 ST327685:ST327841 ACP327685:ACP327841 AML327685:AML327841 AWH327685:AWH327841 BGD327685:BGD327841 BPZ327685:BPZ327841 BZV327685:BZV327841 CJR327685:CJR327841 CTN327685:CTN327841 DDJ327685:DDJ327841 DNF327685:DNF327841 DXB327685:DXB327841 EGX327685:EGX327841 EQT327685:EQT327841 FAP327685:FAP327841 FKL327685:FKL327841 FUH327685:FUH327841 GED327685:GED327841 GNZ327685:GNZ327841 GXV327685:GXV327841 HHR327685:HHR327841 HRN327685:HRN327841 IBJ327685:IBJ327841 ILF327685:ILF327841 IVB327685:IVB327841 JEX327685:JEX327841 JOT327685:JOT327841 JYP327685:JYP327841 KIL327685:KIL327841 KSH327685:KSH327841 LCD327685:LCD327841 LLZ327685:LLZ327841 LVV327685:LVV327841 MFR327685:MFR327841 MPN327685:MPN327841 MZJ327685:MZJ327841 NJF327685:NJF327841 NTB327685:NTB327841 OCX327685:OCX327841 OMT327685:OMT327841 OWP327685:OWP327841 PGL327685:PGL327841 PQH327685:PQH327841 QAD327685:QAD327841 QJZ327685:QJZ327841 QTV327685:QTV327841 RDR327685:RDR327841 RNN327685:RNN327841 RXJ327685:RXJ327841 SHF327685:SHF327841 SRB327685:SRB327841 TAX327685:TAX327841 TKT327685:TKT327841 TUP327685:TUP327841 UEL327685:UEL327841 UOH327685:UOH327841 UYD327685:UYD327841 VHZ327685:VHZ327841 VRV327685:VRV327841 WBR327685:WBR327841 WLN327685:WLN327841 WVJ327685:WVJ327841 B393221:B393377 IX393221:IX393377 ST393221:ST393377 ACP393221:ACP393377 AML393221:AML393377 AWH393221:AWH393377 BGD393221:BGD393377 BPZ393221:BPZ393377 BZV393221:BZV393377 CJR393221:CJR393377 CTN393221:CTN393377 DDJ393221:DDJ393377 DNF393221:DNF393377 DXB393221:DXB393377 EGX393221:EGX393377 EQT393221:EQT393377 FAP393221:FAP393377 FKL393221:FKL393377 FUH393221:FUH393377 GED393221:GED393377 GNZ393221:GNZ393377 GXV393221:GXV393377 HHR393221:HHR393377 HRN393221:HRN393377 IBJ393221:IBJ393377 ILF393221:ILF393377 IVB393221:IVB393377 JEX393221:JEX393377 JOT393221:JOT393377 JYP393221:JYP393377 KIL393221:KIL393377 KSH393221:KSH393377 LCD393221:LCD393377 LLZ393221:LLZ393377 LVV393221:LVV393377 MFR393221:MFR393377 MPN393221:MPN393377 MZJ393221:MZJ393377 NJF393221:NJF393377 NTB393221:NTB393377 OCX393221:OCX393377 OMT393221:OMT393377 OWP393221:OWP393377 PGL393221:PGL393377 PQH393221:PQH393377 QAD393221:QAD393377 QJZ393221:QJZ393377 QTV393221:QTV393377 RDR393221:RDR393377 RNN393221:RNN393377 RXJ393221:RXJ393377 SHF393221:SHF393377 SRB393221:SRB393377 TAX393221:TAX393377 TKT393221:TKT393377 TUP393221:TUP393377 UEL393221:UEL393377 UOH393221:UOH393377 UYD393221:UYD393377 VHZ393221:VHZ393377 VRV393221:VRV393377 WBR393221:WBR393377 WLN393221:WLN393377 WVJ393221:WVJ393377 B458757:B458913 IX458757:IX458913 ST458757:ST458913 ACP458757:ACP458913 AML458757:AML458913 AWH458757:AWH458913 BGD458757:BGD458913 BPZ458757:BPZ458913 BZV458757:BZV458913 CJR458757:CJR458913 CTN458757:CTN458913 DDJ458757:DDJ458913 DNF458757:DNF458913 DXB458757:DXB458913 EGX458757:EGX458913 EQT458757:EQT458913 FAP458757:FAP458913 FKL458757:FKL458913 FUH458757:FUH458913 GED458757:GED458913 GNZ458757:GNZ458913 GXV458757:GXV458913 HHR458757:HHR458913 HRN458757:HRN458913 IBJ458757:IBJ458913 ILF458757:ILF458913 IVB458757:IVB458913 JEX458757:JEX458913 JOT458757:JOT458913 JYP458757:JYP458913 KIL458757:KIL458913 KSH458757:KSH458913 LCD458757:LCD458913 LLZ458757:LLZ458913 LVV458757:LVV458913 MFR458757:MFR458913 MPN458757:MPN458913 MZJ458757:MZJ458913 NJF458757:NJF458913 NTB458757:NTB458913 OCX458757:OCX458913 OMT458757:OMT458913 OWP458757:OWP458913 PGL458757:PGL458913 PQH458757:PQH458913 QAD458757:QAD458913 QJZ458757:QJZ458913 QTV458757:QTV458913 RDR458757:RDR458913 RNN458757:RNN458913 RXJ458757:RXJ458913 SHF458757:SHF458913 SRB458757:SRB458913 TAX458757:TAX458913 TKT458757:TKT458913 TUP458757:TUP458913 UEL458757:UEL458913 UOH458757:UOH458913 UYD458757:UYD458913 VHZ458757:VHZ458913 VRV458757:VRV458913 WBR458757:WBR458913 WLN458757:WLN458913 WVJ458757:WVJ458913 B524293:B524449 IX524293:IX524449 ST524293:ST524449 ACP524293:ACP524449 AML524293:AML524449 AWH524293:AWH524449 BGD524293:BGD524449 BPZ524293:BPZ524449 BZV524293:BZV524449 CJR524293:CJR524449 CTN524293:CTN524449 DDJ524293:DDJ524449 DNF524293:DNF524449 DXB524293:DXB524449 EGX524293:EGX524449 EQT524293:EQT524449 FAP524293:FAP524449 FKL524293:FKL524449 FUH524293:FUH524449 GED524293:GED524449 GNZ524293:GNZ524449 GXV524293:GXV524449 HHR524293:HHR524449 HRN524293:HRN524449 IBJ524293:IBJ524449 ILF524293:ILF524449 IVB524293:IVB524449 JEX524293:JEX524449 JOT524293:JOT524449 JYP524293:JYP524449 KIL524293:KIL524449 KSH524293:KSH524449 LCD524293:LCD524449 LLZ524293:LLZ524449 LVV524293:LVV524449 MFR524293:MFR524449 MPN524293:MPN524449 MZJ524293:MZJ524449 NJF524293:NJF524449 NTB524293:NTB524449 OCX524293:OCX524449 OMT524293:OMT524449 OWP524293:OWP524449 PGL524293:PGL524449 PQH524293:PQH524449 QAD524293:QAD524449 QJZ524293:QJZ524449 QTV524293:QTV524449 RDR524293:RDR524449 RNN524293:RNN524449 RXJ524293:RXJ524449 SHF524293:SHF524449 SRB524293:SRB524449 TAX524293:TAX524449 TKT524293:TKT524449 TUP524293:TUP524449 UEL524293:UEL524449 UOH524293:UOH524449 UYD524293:UYD524449 VHZ524293:VHZ524449 VRV524293:VRV524449 WBR524293:WBR524449 WLN524293:WLN524449 WVJ524293:WVJ524449 B589829:B589985 IX589829:IX589985 ST589829:ST589985 ACP589829:ACP589985 AML589829:AML589985 AWH589829:AWH589985 BGD589829:BGD589985 BPZ589829:BPZ589985 BZV589829:BZV589985 CJR589829:CJR589985 CTN589829:CTN589985 DDJ589829:DDJ589985 DNF589829:DNF589985 DXB589829:DXB589985 EGX589829:EGX589985 EQT589829:EQT589985 FAP589829:FAP589985 FKL589829:FKL589985 FUH589829:FUH589985 GED589829:GED589985 GNZ589829:GNZ589985 GXV589829:GXV589985 HHR589829:HHR589985 HRN589829:HRN589985 IBJ589829:IBJ589985 ILF589829:ILF589985 IVB589829:IVB589985 JEX589829:JEX589985 JOT589829:JOT589985 JYP589829:JYP589985 KIL589829:KIL589985 KSH589829:KSH589985 LCD589829:LCD589985 LLZ589829:LLZ589985 LVV589829:LVV589985 MFR589829:MFR589985 MPN589829:MPN589985 MZJ589829:MZJ589985 NJF589829:NJF589985 NTB589829:NTB589985 OCX589829:OCX589985 OMT589829:OMT589985 OWP589829:OWP589985 PGL589829:PGL589985 PQH589829:PQH589985 QAD589829:QAD589985 QJZ589829:QJZ589985 QTV589829:QTV589985 RDR589829:RDR589985 RNN589829:RNN589985 RXJ589829:RXJ589985 SHF589829:SHF589985 SRB589829:SRB589985 TAX589829:TAX589985 TKT589829:TKT589985 TUP589829:TUP589985 UEL589829:UEL589985 UOH589829:UOH589985 UYD589829:UYD589985 VHZ589829:VHZ589985 VRV589829:VRV589985 WBR589829:WBR589985 WLN589829:WLN589985 WVJ589829:WVJ589985 B655365:B655521 IX655365:IX655521 ST655365:ST655521 ACP655365:ACP655521 AML655365:AML655521 AWH655365:AWH655521 BGD655365:BGD655521 BPZ655365:BPZ655521 BZV655365:BZV655521 CJR655365:CJR655521 CTN655365:CTN655521 DDJ655365:DDJ655521 DNF655365:DNF655521 DXB655365:DXB655521 EGX655365:EGX655521 EQT655365:EQT655521 FAP655365:FAP655521 FKL655365:FKL655521 FUH655365:FUH655521 GED655365:GED655521 GNZ655365:GNZ655521 GXV655365:GXV655521 HHR655365:HHR655521 HRN655365:HRN655521 IBJ655365:IBJ655521 ILF655365:ILF655521 IVB655365:IVB655521 JEX655365:JEX655521 JOT655365:JOT655521 JYP655365:JYP655521 KIL655365:KIL655521 KSH655365:KSH655521 LCD655365:LCD655521 LLZ655365:LLZ655521 LVV655365:LVV655521 MFR655365:MFR655521 MPN655365:MPN655521 MZJ655365:MZJ655521 NJF655365:NJF655521 NTB655365:NTB655521 OCX655365:OCX655521 OMT655365:OMT655521 OWP655365:OWP655521 PGL655365:PGL655521 PQH655365:PQH655521 QAD655365:QAD655521 QJZ655365:QJZ655521 QTV655365:QTV655521 RDR655365:RDR655521 RNN655365:RNN655521 RXJ655365:RXJ655521 SHF655365:SHF655521 SRB655365:SRB655521 TAX655365:TAX655521 TKT655365:TKT655521 TUP655365:TUP655521 UEL655365:UEL655521 UOH655365:UOH655521 UYD655365:UYD655521 VHZ655365:VHZ655521 VRV655365:VRV655521 WBR655365:WBR655521 WLN655365:WLN655521 WVJ655365:WVJ655521 B720901:B721057 IX720901:IX721057 ST720901:ST721057 ACP720901:ACP721057 AML720901:AML721057 AWH720901:AWH721057 BGD720901:BGD721057 BPZ720901:BPZ721057 BZV720901:BZV721057 CJR720901:CJR721057 CTN720901:CTN721057 DDJ720901:DDJ721057 DNF720901:DNF721057 DXB720901:DXB721057 EGX720901:EGX721057 EQT720901:EQT721057 FAP720901:FAP721057 FKL720901:FKL721057 FUH720901:FUH721057 GED720901:GED721057 GNZ720901:GNZ721057 GXV720901:GXV721057 HHR720901:HHR721057 HRN720901:HRN721057 IBJ720901:IBJ721057 ILF720901:ILF721057 IVB720901:IVB721057 JEX720901:JEX721057 JOT720901:JOT721057 JYP720901:JYP721057 KIL720901:KIL721057 KSH720901:KSH721057 LCD720901:LCD721057 LLZ720901:LLZ721057 LVV720901:LVV721057 MFR720901:MFR721057 MPN720901:MPN721057 MZJ720901:MZJ721057 NJF720901:NJF721057 NTB720901:NTB721057 OCX720901:OCX721057 OMT720901:OMT721057 OWP720901:OWP721057 PGL720901:PGL721057 PQH720901:PQH721057 QAD720901:QAD721057 QJZ720901:QJZ721057 QTV720901:QTV721057 RDR720901:RDR721057 RNN720901:RNN721057 RXJ720901:RXJ721057 SHF720901:SHF721057 SRB720901:SRB721057 TAX720901:TAX721057 TKT720901:TKT721057 TUP720901:TUP721057 UEL720901:UEL721057 UOH720901:UOH721057 UYD720901:UYD721057 VHZ720901:VHZ721057 VRV720901:VRV721057 WBR720901:WBR721057 WLN720901:WLN721057 WVJ720901:WVJ721057 B786437:B786593 IX786437:IX786593 ST786437:ST786593 ACP786437:ACP786593 AML786437:AML786593 AWH786437:AWH786593 BGD786437:BGD786593 BPZ786437:BPZ786593 BZV786437:BZV786593 CJR786437:CJR786593 CTN786437:CTN786593 DDJ786437:DDJ786593 DNF786437:DNF786593 DXB786437:DXB786593 EGX786437:EGX786593 EQT786437:EQT786593 FAP786437:FAP786593 FKL786437:FKL786593 FUH786437:FUH786593 GED786437:GED786593 GNZ786437:GNZ786593 GXV786437:GXV786593 HHR786437:HHR786593 HRN786437:HRN786593 IBJ786437:IBJ786593 ILF786437:ILF786593 IVB786437:IVB786593 JEX786437:JEX786593 JOT786437:JOT786593 JYP786437:JYP786593 KIL786437:KIL786593 KSH786437:KSH786593 LCD786437:LCD786593 LLZ786437:LLZ786593 LVV786437:LVV786593 MFR786437:MFR786593 MPN786437:MPN786593 MZJ786437:MZJ786593 NJF786437:NJF786593 NTB786437:NTB786593 OCX786437:OCX786593 OMT786437:OMT786593 OWP786437:OWP786593 PGL786437:PGL786593 PQH786437:PQH786593 QAD786437:QAD786593 QJZ786437:QJZ786593 QTV786437:QTV786593 RDR786437:RDR786593 RNN786437:RNN786593 RXJ786437:RXJ786593 SHF786437:SHF786593 SRB786437:SRB786593 TAX786437:TAX786593 TKT786437:TKT786593 TUP786437:TUP786593 UEL786437:UEL786593 UOH786437:UOH786593 UYD786437:UYD786593 VHZ786437:VHZ786593 VRV786437:VRV786593 WBR786437:WBR786593 WLN786437:WLN786593 WVJ786437:WVJ786593 B851973:B852129 IX851973:IX852129 ST851973:ST852129 ACP851973:ACP852129 AML851973:AML852129 AWH851973:AWH852129 BGD851973:BGD852129 BPZ851973:BPZ852129 BZV851973:BZV852129 CJR851973:CJR852129 CTN851973:CTN852129 DDJ851973:DDJ852129 DNF851973:DNF852129 DXB851973:DXB852129 EGX851973:EGX852129 EQT851973:EQT852129 FAP851973:FAP852129 FKL851973:FKL852129 FUH851973:FUH852129 GED851973:GED852129 GNZ851973:GNZ852129 GXV851973:GXV852129 HHR851973:HHR852129 HRN851973:HRN852129 IBJ851973:IBJ852129 ILF851973:ILF852129 IVB851973:IVB852129 JEX851973:JEX852129 JOT851973:JOT852129 JYP851973:JYP852129 KIL851973:KIL852129 KSH851973:KSH852129 LCD851973:LCD852129 LLZ851973:LLZ852129 LVV851973:LVV852129 MFR851973:MFR852129 MPN851973:MPN852129 MZJ851973:MZJ852129 NJF851973:NJF852129 NTB851973:NTB852129 OCX851973:OCX852129 OMT851973:OMT852129 OWP851973:OWP852129 PGL851973:PGL852129 PQH851973:PQH852129 QAD851973:QAD852129 QJZ851973:QJZ852129 QTV851973:QTV852129 RDR851973:RDR852129 RNN851973:RNN852129 RXJ851973:RXJ852129 SHF851973:SHF852129 SRB851973:SRB852129 TAX851973:TAX852129 TKT851973:TKT852129 TUP851973:TUP852129 UEL851973:UEL852129 UOH851973:UOH852129 UYD851973:UYD852129 VHZ851973:VHZ852129 VRV851973:VRV852129 WBR851973:WBR852129 WLN851973:WLN852129 WVJ851973:WVJ852129 B917509:B917665 IX917509:IX917665 ST917509:ST917665 ACP917509:ACP917665 AML917509:AML917665 AWH917509:AWH917665 BGD917509:BGD917665 BPZ917509:BPZ917665 BZV917509:BZV917665 CJR917509:CJR917665 CTN917509:CTN917665 DDJ917509:DDJ917665 DNF917509:DNF917665 DXB917509:DXB917665 EGX917509:EGX917665 EQT917509:EQT917665 FAP917509:FAP917665 FKL917509:FKL917665 FUH917509:FUH917665 GED917509:GED917665 GNZ917509:GNZ917665 GXV917509:GXV917665 HHR917509:HHR917665 HRN917509:HRN917665 IBJ917509:IBJ917665 ILF917509:ILF917665 IVB917509:IVB917665 JEX917509:JEX917665 JOT917509:JOT917665 JYP917509:JYP917665 KIL917509:KIL917665 KSH917509:KSH917665 LCD917509:LCD917665 LLZ917509:LLZ917665 LVV917509:LVV917665 MFR917509:MFR917665 MPN917509:MPN917665 MZJ917509:MZJ917665 NJF917509:NJF917665 NTB917509:NTB917665 OCX917509:OCX917665 OMT917509:OMT917665 OWP917509:OWP917665 PGL917509:PGL917665 PQH917509:PQH917665 QAD917509:QAD917665 QJZ917509:QJZ917665 QTV917509:QTV917665 RDR917509:RDR917665 RNN917509:RNN917665 RXJ917509:RXJ917665 SHF917509:SHF917665 SRB917509:SRB917665 TAX917509:TAX917665 TKT917509:TKT917665 TUP917509:TUP917665 UEL917509:UEL917665 UOH917509:UOH917665 UYD917509:UYD917665 VHZ917509:VHZ917665 VRV917509:VRV917665 WBR917509:WBR917665 WLN917509:WLN917665 WVJ917509:WVJ917665 B983045:B983201 IX983045:IX983201 ST983045:ST983201 ACP983045:ACP983201 AML983045:AML983201 AWH983045:AWH983201 BGD983045:BGD983201 BPZ983045:BPZ983201 BZV983045:BZV983201 CJR983045:CJR983201 CTN983045:CTN983201 DDJ983045:DDJ983201 DNF983045:DNF983201 DXB983045:DXB983201 EGX983045:EGX983201 EQT983045:EQT983201 FAP983045:FAP983201 FKL983045:FKL983201 FUH983045:FUH983201 GED983045:GED983201 GNZ983045:GNZ983201 GXV983045:GXV983201 HHR983045:HHR983201 HRN983045:HRN983201 IBJ983045:IBJ983201 ILF983045:ILF983201 IVB983045:IVB983201 JEX983045:JEX983201 JOT983045:JOT983201 JYP983045:JYP983201 KIL983045:KIL983201 KSH983045:KSH983201 LCD983045:LCD983201 LLZ983045:LLZ983201 LVV983045:LVV983201 MFR983045:MFR983201 MPN983045:MPN983201 MZJ983045:MZJ983201 NJF983045:NJF983201 NTB983045:NTB983201 OCX983045:OCX983201 OMT983045:OMT983201 OWP983045:OWP983201 PGL983045:PGL983201 PQH983045:PQH983201 QAD983045:QAD983201 QJZ983045:QJZ983201 QTV983045:QTV983201 RDR983045:RDR983201 RNN983045:RNN983201 RXJ983045:RXJ983201 SHF983045:SHF983201 SRB983045:SRB983201 TAX983045:TAX983201 TKT983045:TKT983201 TUP983045:TUP983201 UEL983045:UEL983201 UOH983045:UOH983201 UYD983045:UYD983201 VHZ983045:VHZ983201 VRV983045:VRV983201 WBR983045:WBR983201 WLN983045:WLN983201 WVJ983045:WVJ983201">
      <formula1>$N$186:$N$188</formula1>
    </dataValidation>
  </dataValidations>
  <pageMargins left="0.49"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1</vt:i4>
      </vt:variant>
    </vt:vector>
  </HeadingPairs>
  <TitlesOfParts>
    <vt:vector size="1" baseType="lpstr">
      <vt:lpstr> reference-adss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vslavova</dc:creator>
  <cp:lastModifiedBy>vslavova</cp:lastModifiedBy>
  <cp:lastPrinted>2023-07-10T15:42:09Z</cp:lastPrinted>
  <dcterms:created xsi:type="dcterms:W3CDTF">2023-07-07T14:47:08Z</dcterms:created>
  <dcterms:modified xsi:type="dcterms:W3CDTF">2023-07-10T15:42:12Z</dcterms:modified>
</cp:coreProperties>
</file>